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ącznik 5" sheetId="1" r:id="rId1"/>
  </sheets>
  <definedNames>
    <definedName name="_xlnm.Print_Area">'Zalącznik 5'!$A$1:$G$38</definedName>
    <definedName name="Excel_BuiltIn_Print_Area">'Zalącznik 5'!$A$1:$G$38</definedName>
    <definedName name="_xlnm.Print_Area" localSheetId="0">'Zalącznik 5'!$A$1:$G$45</definedName>
  </definedNames>
  <calcPr fullCalcOnLoad="1"/>
</workbook>
</file>

<file path=xl/sharedStrings.xml><?xml version="1.0" encoding="utf-8"?>
<sst xmlns="http://schemas.openxmlformats.org/spreadsheetml/2006/main" count="26" uniqueCount="19">
  <si>
    <t>Załącznik Nr 5</t>
  </si>
  <si>
    <t>do Uchwały Nr</t>
  </si>
  <si>
    <t>Rady Miejskiej Łomży</t>
  </si>
  <si>
    <t>Dział</t>
  </si>
  <si>
    <t>Rozdział</t>
  </si>
  <si>
    <t>§</t>
  </si>
  <si>
    <t>Nazwa Zadania</t>
  </si>
  <si>
    <t>Usprawnienia drogowych połączeń regionalnych w granicach Łomży - ul. Sikorskiego i Szosa do Mężenina – II etap.</t>
  </si>
  <si>
    <t>Usprawnienia drogowych połączeń regionalnych w granicach Łomży - III etap.</t>
  </si>
  <si>
    <t>Przygotowanie i uzbrojenie terenów inwestycyjnych w Łomży - II etap.</t>
  </si>
  <si>
    <t>Domek Pastora w Łomży - centrum aktywności turystycznej i kulturalnej.</t>
  </si>
  <si>
    <t>Stop  wykluczeniu cyfrowemu w mieście Łomża - I etap.</t>
  </si>
  <si>
    <t>Ogółem</t>
  </si>
  <si>
    <t>Projekty realizowane z udziałem środków pochodzących z funduszy strukturalnych, w ramach Regionalnego Programu Operacyjnego Województwa Podlaskiego, Programu Operacyjnego Infrastruktura i Środowisko, Programu Operacyjnego Innowacyjna Gospodarka, Programu Operacyjnego Kapitał Ludzki w 2014 r.</t>
  </si>
  <si>
    <t>Plan na 2014 r.</t>
  </si>
  <si>
    <t>Wdrażanie elektronicznych usług dla ludności województwa podlaskiego - część II, administracja samorządowa</t>
  </si>
  <si>
    <t>Przewodniczący</t>
  </si>
  <si>
    <t>Maciej Andrzej Borysewicz</t>
  </si>
  <si>
    <t>z dnia            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</si>
</sst>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Protection="1">
      <alignment/>
      <protection locked="0"/>
    </xf>
    <xf numFmtId="0" fontId="4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left" vertical="center" wrapText="1"/>
      <protection/>
    </xf>
    <xf numFmtId="3" fontId="2" fillId="0" borderId="10" xfId="44" applyNumberFormat="1" applyFont="1" applyBorder="1" applyAlignment="1">
      <alignment horizontal="right" vertical="center" wrapText="1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1" fillId="0" borderId="10" xfId="44" applyFont="1" applyBorder="1" applyAlignment="1">
      <alignment vertical="center" wrapText="1"/>
      <protection/>
    </xf>
    <xf numFmtId="3" fontId="1" fillId="0" borderId="16" xfId="44" applyNumberFormat="1" applyFont="1" applyBorder="1" applyAlignment="1">
      <alignment horizontal="right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18" xfId="44" applyFont="1" applyBorder="1" applyAlignment="1">
      <alignment horizontal="center" vertical="center"/>
      <protection/>
    </xf>
    <xf numFmtId="0" fontId="1" fillId="0" borderId="16" xfId="44" applyFont="1" applyBorder="1" applyAlignment="1">
      <alignment vertical="center" wrapText="1"/>
      <protection/>
    </xf>
    <xf numFmtId="3" fontId="1" fillId="0" borderId="0" xfId="44" applyNumberFormat="1">
      <alignment/>
      <protection/>
    </xf>
    <xf numFmtId="0" fontId="1" fillId="0" borderId="10" xfId="44" applyFont="1" applyFill="1" applyBorder="1" applyAlignment="1">
      <alignment vertical="center" wrapText="1"/>
      <protection/>
    </xf>
    <xf numFmtId="3" fontId="1" fillId="0" borderId="16" xfId="44" applyNumberFormat="1" applyFont="1" applyFill="1" applyBorder="1" applyAlignment="1">
      <alignment horizontal="right" vertical="center"/>
      <protection/>
    </xf>
    <xf numFmtId="0" fontId="1" fillId="0" borderId="16" xfId="44" applyFont="1" applyFill="1" applyBorder="1" applyAlignment="1">
      <alignment vertical="center" wrapText="1"/>
      <protection/>
    </xf>
    <xf numFmtId="3" fontId="0" fillId="0" borderId="16" xfId="44" applyNumberFormat="1" applyFont="1" applyFill="1" applyBorder="1" applyAlignment="1">
      <alignment horizontal="right" vertical="center"/>
      <protection/>
    </xf>
    <xf numFmtId="3" fontId="1" fillId="0" borderId="10" xfId="44" applyNumberFormat="1" applyFont="1" applyFill="1" applyBorder="1" applyAlignment="1">
      <alignment horizontal="right" vertical="center"/>
      <protection/>
    </xf>
    <xf numFmtId="3" fontId="1" fillId="0" borderId="10" xfId="44" applyNumberFormat="1" applyFont="1" applyBorder="1" applyAlignment="1">
      <alignment horizontal="right" vertical="center"/>
      <protection/>
    </xf>
    <xf numFmtId="3" fontId="0" fillId="0" borderId="10" xfId="44" applyNumberFormat="1" applyFont="1" applyBorder="1" applyAlignment="1">
      <alignment horizontal="right" vertical="center"/>
      <protection/>
    </xf>
    <xf numFmtId="3" fontId="4" fillId="0" borderId="10" xfId="44" applyNumberFormat="1" applyFont="1" applyBorder="1" applyAlignment="1">
      <alignment horizontal="right" vertical="center"/>
      <protection/>
    </xf>
    <xf numFmtId="0" fontId="6" fillId="0" borderId="11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 wrapText="1"/>
      <protection/>
    </xf>
    <xf numFmtId="3" fontId="6" fillId="0" borderId="10" xfId="44" applyNumberFormat="1" applyFont="1" applyBorder="1" applyAlignment="1">
      <alignment horizontal="right" vertical="center" wrapText="1"/>
      <protection/>
    </xf>
    <xf numFmtId="0" fontId="6" fillId="0" borderId="13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vertical="center" wrapText="1"/>
      <protection/>
    </xf>
    <xf numFmtId="3" fontId="0" fillId="0" borderId="10" xfId="44" applyNumberFormat="1" applyFont="1" applyBorder="1" applyAlignment="1">
      <alignment horizontal="right" vertical="center"/>
      <protection/>
    </xf>
    <xf numFmtId="0" fontId="6" fillId="0" borderId="17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workbookViewId="0" topLeftCell="A1">
      <selection activeCell="O11" sqref="O11"/>
    </sheetView>
  </sheetViews>
  <sheetFormatPr defaultColWidth="8.7109375" defaultRowHeight="12.75"/>
  <cols>
    <col min="1" max="2" width="6.28125" style="1" customWidth="1"/>
    <col min="3" max="3" width="9.28125" style="1" customWidth="1"/>
    <col min="4" max="4" width="7.140625" style="1" customWidth="1"/>
    <col min="5" max="5" width="60.00390625" style="1" customWidth="1"/>
    <col min="6" max="6" width="15.00390625" style="1" customWidth="1"/>
    <col min="7" max="7" width="6.7109375" style="1" customWidth="1"/>
    <col min="8" max="16384" width="8.7109375" style="1" customWidth="1"/>
  </cols>
  <sheetData>
    <row r="1" ht="12.75">
      <c r="F1" s="2" t="s">
        <v>0</v>
      </c>
    </row>
    <row r="2" ht="12.75">
      <c r="F2" s="2" t="s">
        <v>1</v>
      </c>
    </row>
    <row r="3" ht="12.75">
      <c r="F3" s="2" t="s">
        <v>2</v>
      </c>
    </row>
    <row r="4" ht="12.75">
      <c r="F4" s="2" t="s">
        <v>18</v>
      </c>
    </row>
    <row r="10" spans="2:6" ht="63.75" customHeight="1">
      <c r="B10" s="42" t="s">
        <v>13</v>
      </c>
      <c r="C10" s="42"/>
      <c r="D10" s="42"/>
      <c r="E10" s="42"/>
      <c r="F10" s="42"/>
    </row>
    <row r="16" spans="2:6" ht="12.75">
      <c r="B16" s="3" t="s">
        <v>3</v>
      </c>
      <c r="C16" s="3" t="s">
        <v>4</v>
      </c>
      <c r="D16" s="3" t="s">
        <v>5</v>
      </c>
      <c r="E16" s="3" t="s">
        <v>6</v>
      </c>
      <c r="F16" s="4" t="s">
        <v>14</v>
      </c>
    </row>
    <row r="17" spans="2:6" ht="12.75">
      <c r="B17" s="5">
        <v>600</v>
      </c>
      <c r="C17" s="6"/>
      <c r="D17" s="7"/>
      <c r="E17" s="8"/>
      <c r="F17" s="9">
        <f>F18+F23</f>
        <v>42211442</v>
      </c>
    </row>
    <row r="18" spans="2:6" ht="12.75">
      <c r="B18" s="10"/>
      <c r="C18" s="6">
        <v>60015</v>
      </c>
      <c r="D18" s="6"/>
      <c r="E18" s="8"/>
      <c r="F18" s="9">
        <f>SUM(F19:F22)</f>
        <v>26171449</v>
      </c>
    </row>
    <row r="19" spans="2:6" ht="25.5">
      <c r="B19" s="11"/>
      <c r="C19" s="12"/>
      <c r="D19" s="13">
        <v>6057</v>
      </c>
      <c r="E19" s="14" t="s">
        <v>7</v>
      </c>
      <c r="F19" s="15">
        <v>6568187</v>
      </c>
    </row>
    <row r="20" spans="2:7" ht="25.5">
      <c r="B20" s="16"/>
      <c r="C20" s="17"/>
      <c r="D20" s="13">
        <v>6059</v>
      </c>
      <c r="E20" s="18" t="s">
        <v>7</v>
      </c>
      <c r="F20" s="15">
        <v>729799</v>
      </c>
      <c r="G20" s="19"/>
    </row>
    <row r="21" spans="2:6" ht="25.5">
      <c r="B21" s="11"/>
      <c r="C21" s="12"/>
      <c r="D21" s="13">
        <v>6057</v>
      </c>
      <c r="E21" s="20" t="s">
        <v>8</v>
      </c>
      <c r="F21" s="21">
        <v>12328918</v>
      </c>
    </row>
    <row r="22" spans="2:7" ht="25.5">
      <c r="B22" s="16"/>
      <c r="C22" s="17"/>
      <c r="D22" s="13">
        <v>6059</v>
      </c>
      <c r="E22" s="22" t="s">
        <v>8</v>
      </c>
      <c r="F22" s="23">
        <v>6544545</v>
      </c>
      <c r="G22" s="19"/>
    </row>
    <row r="23" spans="2:6" ht="12.75">
      <c r="B23" s="10"/>
      <c r="C23" s="6">
        <v>60016</v>
      </c>
      <c r="D23" s="6"/>
      <c r="E23" s="8"/>
      <c r="F23" s="9">
        <f>SUM(F24:F25)</f>
        <v>16039993</v>
      </c>
    </row>
    <row r="24" spans="2:6" ht="25.5">
      <c r="B24" s="11"/>
      <c r="C24" s="12"/>
      <c r="D24" s="13">
        <v>6057</v>
      </c>
      <c r="E24" s="20" t="s">
        <v>9</v>
      </c>
      <c r="F24" s="24">
        <v>9464639</v>
      </c>
    </row>
    <row r="25" spans="2:7" ht="25.5">
      <c r="B25" s="16"/>
      <c r="C25" s="17"/>
      <c r="D25" s="13">
        <v>6059</v>
      </c>
      <c r="E25" s="20" t="s">
        <v>9</v>
      </c>
      <c r="F25" s="24">
        <v>6575354</v>
      </c>
      <c r="G25" s="19"/>
    </row>
    <row r="26" spans="2:6" ht="12.75">
      <c r="B26" s="5">
        <v>630</v>
      </c>
      <c r="C26" s="6"/>
      <c r="D26" s="7"/>
      <c r="E26" s="8"/>
      <c r="F26" s="9">
        <f>SUM(F27)</f>
        <v>3451895</v>
      </c>
    </row>
    <row r="27" spans="2:6" ht="12.75">
      <c r="B27" s="10"/>
      <c r="C27" s="6">
        <v>63003</v>
      </c>
      <c r="D27" s="6"/>
      <c r="E27" s="8"/>
      <c r="F27" s="9">
        <f>SUM(F28:F29)</f>
        <v>3451895</v>
      </c>
    </row>
    <row r="28" spans="2:6" ht="25.5">
      <c r="B28" s="11"/>
      <c r="C28" s="12"/>
      <c r="D28" s="13">
        <v>6057</v>
      </c>
      <c r="E28" s="14" t="s">
        <v>10</v>
      </c>
      <c r="F28" s="25">
        <v>2962706</v>
      </c>
    </row>
    <row r="29" spans="2:7" ht="25.5">
      <c r="B29" s="16"/>
      <c r="C29" s="17"/>
      <c r="D29" s="13">
        <v>6059</v>
      </c>
      <c r="E29" s="14" t="s">
        <v>10</v>
      </c>
      <c r="F29" s="25">
        <v>489189</v>
      </c>
      <c r="G29" s="19"/>
    </row>
    <row r="30" spans="2:7" ht="12.75">
      <c r="B30" s="28">
        <v>720</v>
      </c>
      <c r="C30" s="29"/>
      <c r="D30" s="30"/>
      <c r="E30" s="31"/>
      <c r="F30" s="32">
        <f>SUM(F31)</f>
        <v>1053390</v>
      </c>
      <c r="G30" s="19"/>
    </row>
    <row r="31" spans="2:7" ht="12.75">
      <c r="B31" s="33"/>
      <c r="C31" s="29">
        <v>72095</v>
      </c>
      <c r="D31" s="29"/>
      <c r="E31" s="31"/>
      <c r="F31" s="32">
        <f>SUM(F32:F33)</f>
        <v>1053390</v>
      </c>
      <c r="G31" s="19"/>
    </row>
    <row r="32" spans="2:7" ht="25.5">
      <c r="B32" s="34"/>
      <c r="C32" s="35"/>
      <c r="D32" s="36">
        <v>6067</v>
      </c>
      <c r="E32" s="37" t="s">
        <v>15</v>
      </c>
      <c r="F32" s="38">
        <v>895381</v>
      </c>
      <c r="G32" s="19"/>
    </row>
    <row r="33" spans="2:7" ht="25.5">
      <c r="B33" s="39"/>
      <c r="C33" s="40"/>
      <c r="D33" s="36">
        <v>6069</v>
      </c>
      <c r="E33" s="37" t="s">
        <v>15</v>
      </c>
      <c r="F33" s="38">
        <v>158009</v>
      </c>
      <c r="G33" s="19"/>
    </row>
    <row r="34" spans="2:6" ht="12.75">
      <c r="B34" s="5">
        <v>750</v>
      </c>
      <c r="C34" s="6"/>
      <c r="D34" s="7"/>
      <c r="E34" s="8"/>
      <c r="F34" s="9">
        <f>SUM(F35)</f>
        <v>125490</v>
      </c>
    </row>
    <row r="35" spans="2:6" ht="12.75">
      <c r="B35" s="10"/>
      <c r="C35" s="6">
        <v>75023</v>
      </c>
      <c r="D35" s="6"/>
      <c r="E35" s="8"/>
      <c r="F35" s="9">
        <f>SUM(F36:F37)</f>
        <v>125490</v>
      </c>
    </row>
    <row r="36" spans="2:6" ht="12.75">
      <c r="B36" s="11"/>
      <c r="C36" s="12"/>
      <c r="D36" s="13">
        <v>6057</v>
      </c>
      <c r="E36" s="14" t="s">
        <v>11</v>
      </c>
      <c r="F36" s="26">
        <v>106667</v>
      </c>
    </row>
    <row r="37" spans="2:7" ht="12.75">
      <c r="B37" s="16"/>
      <c r="C37" s="17"/>
      <c r="D37" s="13">
        <v>6059</v>
      </c>
      <c r="E37" s="14" t="s">
        <v>11</v>
      </c>
      <c r="F37" s="26">
        <v>18823</v>
      </c>
      <c r="G37" s="19"/>
    </row>
    <row r="38" spans="2:6" ht="12.75">
      <c r="B38" s="43" t="s">
        <v>12</v>
      </c>
      <c r="C38" s="43"/>
      <c r="D38" s="43"/>
      <c r="E38" s="43"/>
      <c r="F38" s="27">
        <f>SUM(F17+F26+F34+F30)</f>
        <v>46842217</v>
      </c>
    </row>
    <row r="39" ht="23.25" customHeight="1">
      <c r="G39" s="19"/>
    </row>
    <row r="40" ht="23.25" customHeight="1">
      <c r="G40" s="19"/>
    </row>
    <row r="42" ht="12.75">
      <c r="F42" s="41" t="s">
        <v>16</v>
      </c>
    </row>
    <row r="43" ht="12.75">
      <c r="F43" s="41" t="s">
        <v>2</v>
      </c>
    </row>
    <row r="44" ht="12.75">
      <c r="F44" s="41"/>
    </row>
    <row r="45" ht="12.75">
      <c r="F45" s="41" t="s">
        <v>17</v>
      </c>
    </row>
  </sheetData>
  <sheetProtection/>
  <mergeCells count="2">
    <mergeCell ref="B10:F10"/>
    <mergeCell ref="B38:E38"/>
  </mergeCells>
  <printOptions horizontalCentered="1"/>
  <pageMargins left="0.7874015748031497" right="0.7874015748031497" top="0.5905511811023623" bottom="0.3937007874015748" header="0.5118110236220472" footer="0.15748031496062992"/>
  <pageSetup horizontalDpi="300" verticalDpi="300" orientation="portrait" paperSize="9" scale="78" r:id="rId1"/>
  <headerFooter alignWithMargins="0">
    <oddFooter>&amp;C&amp;12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2013-11-12T19:22:37Z</cp:lastPrinted>
  <dcterms:modified xsi:type="dcterms:W3CDTF">2013-11-15T09:11:30Z</dcterms:modified>
  <cp:category/>
  <cp:version/>
  <cp:contentType/>
  <cp:contentStatus/>
</cp:coreProperties>
</file>