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4" activeTab="0"/>
  </bookViews>
  <sheets>
    <sheet name="spoza sektora fin. publ" sheetId="1" r:id="rId1"/>
  </sheets>
  <definedNames>
    <definedName name="_xlnm.Print_Area" localSheetId="0">'spoza sektora fin. publ'!$B$3:$J$65,'spoza sektora fin. publ'!$F$89</definedName>
  </definedNames>
  <calcPr fullCalcOnLoad="1"/>
</workbook>
</file>

<file path=xl/sharedStrings.xml><?xml version="1.0" encoding="utf-8"?>
<sst xmlns="http://schemas.openxmlformats.org/spreadsheetml/2006/main" count="207" uniqueCount="89">
  <si>
    <t>Dział</t>
  </si>
  <si>
    <t>Rozdział</t>
  </si>
  <si>
    <t>Paragraf</t>
  </si>
  <si>
    <t>Nazwa zadania lub podmiot</t>
  </si>
  <si>
    <t>dotacja</t>
  </si>
  <si>
    <t>% wykonania</t>
  </si>
  <si>
    <t>celowa</t>
  </si>
  <si>
    <t>podmiotowa</t>
  </si>
  <si>
    <t>przedmiotowa</t>
  </si>
  <si>
    <t>Zadania w zakresie upowszechniania turystyki</t>
  </si>
  <si>
    <t>Niepubliczne Przedszkole Katolickie Zgromadzenia Sióstr Służek Naj. Maryi Panny Niepokalanej w Łomży ul. Radziecka 4</t>
  </si>
  <si>
    <t>Niepubliczne Przedszkole"Mały Artysta" w Łomży ul. Wojska Polskiego 29A</t>
  </si>
  <si>
    <t>Niepubliczne Przedszkole "Wesołe Słoneczko" w Łomży ul. Spółdzielcza 74</t>
  </si>
  <si>
    <t>Niepubliczne Przedszkole "Kubuś Puchatek"</t>
  </si>
  <si>
    <t>801</t>
  </si>
  <si>
    <t>80110</t>
  </si>
  <si>
    <t>2540</t>
  </si>
  <si>
    <t>Gimnazjum /młodzież/ ul. Wojska Polskiego 113</t>
  </si>
  <si>
    <t>Gimnazjum im. Jańskiego w Łomży</t>
  </si>
  <si>
    <t>2590</t>
  </si>
  <si>
    <r>
      <t xml:space="preserve">Katolickie Gimnazjum im. Kardynała Wyszyńskiego </t>
    </r>
    <r>
      <rPr>
        <b/>
        <sz val="8"/>
        <rFont val="Arial CE"/>
        <family val="2"/>
      </rPr>
      <t>/publiczne/ Łomża ul. Sadowa 12</t>
    </r>
  </si>
  <si>
    <t>80120</t>
  </si>
  <si>
    <t>II LO d/dorosłych ul. W.Polskiego 113</t>
  </si>
  <si>
    <t>II Uzupełniające LO d/dorosłych ul. W. Polskiego 113</t>
  </si>
  <si>
    <t>Uzupełniające LO d)dorosłych ul.  Studencka 11</t>
  </si>
  <si>
    <t>LO im. B. Jańskiego</t>
  </si>
  <si>
    <t>III   LO d/dorosłych Łomża  Al.. Legionów 49</t>
  </si>
  <si>
    <t>IV Uzupełniające LO d/dorosłych Łomża    Al. Legionów 49</t>
  </si>
  <si>
    <t>Prywatne Liceum Ogólnokształcące na podb. Gimnazjum  Polna  40A</t>
  </si>
  <si>
    <t>Prywatne Uzup. Liceum Ogólnokształcące na podb. ZSZ Polna 40A</t>
  </si>
  <si>
    <r>
      <t>Katolickie LO im .Kard. Stefana Wyszyńskiego /</t>
    </r>
    <r>
      <rPr>
        <b/>
        <sz val="8"/>
        <rFont val="Arial CE"/>
        <family val="2"/>
      </rPr>
      <t>szkoła publ./ Łomża ul. Sadowa 12</t>
    </r>
  </si>
  <si>
    <t>Akademickie Liceum Ogólnokształcące /młodzież/</t>
  </si>
  <si>
    <t>80130</t>
  </si>
  <si>
    <t>Zasadnicza Szkoła Zawod. /dzienna/ Łomża ul. Wojska Polskiego 113</t>
  </si>
  <si>
    <t>Technikum w Łomży ul. Wojska Polskiego 113 /młodzież// dzienna/</t>
  </si>
  <si>
    <t>Policealna Szkoła d/dorosłych</t>
  </si>
  <si>
    <t>Technikum dzienne ZDZ w Łomży ul. Studencka 11</t>
  </si>
  <si>
    <t>Policealne Studium Farmaceutyczne</t>
  </si>
  <si>
    <t>Policealna Szkoła Medyczna Łomża ul. Stacha Konwy 11 TWP</t>
  </si>
  <si>
    <t>Zaoczne Uzupełniające Technikum Budowlane  d/dor. Łomża ul. Mickiewicza  59</t>
  </si>
  <si>
    <t>Zaoczne Uzupełniające Technikum   d/dor. Łomża ul. Mickiewicza  59</t>
  </si>
  <si>
    <t>Policealne Studium Administracji d/dorosłych</t>
  </si>
  <si>
    <t>Policealne Studium Kosmetyczne d/dor.Łomża Al. Legionów 49</t>
  </si>
  <si>
    <t>Policealne Studium Fryzjerskie d/dorosłych Łomża Al.. Legionów 49</t>
  </si>
  <si>
    <t>Policealna Szkoła Prawno-Administracyjna "Żak" Al. Legionów 7</t>
  </si>
  <si>
    <t>Policealna Szkoła Centrum Nauki i Biznesu "ŻAK"</t>
  </si>
  <si>
    <t>Prywatna Szkoła Policealna d dorosłych "Twoja Szkoła"  Polna 40A</t>
  </si>
  <si>
    <t>Akademicka Szkoła Policealna przy PWSIiP</t>
  </si>
  <si>
    <t>851</t>
  </si>
  <si>
    <t>85154</t>
  </si>
  <si>
    <t>2820</t>
  </si>
  <si>
    <t>85153</t>
  </si>
  <si>
    <t>2830</t>
  </si>
  <si>
    <t>85195</t>
  </si>
  <si>
    <t>852</t>
  </si>
  <si>
    <t>85201</t>
  </si>
  <si>
    <t>2580</t>
  </si>
  <si>
    <t>85295</t>
  </si>
  <si>
    <t>853</t>
  </si>
  <si>
    <t>85311</t>
  </si>
  <si>
    <t>2630</t>
  </si>
  <si>
    <t>Warsztaty Terapii Zajęciowej BONA</t>
  </si>
  <si>
    <t>854</t>
  </si>
  <si>
    <t>85410</t>
  </si>
  <si>
    <t>Katolicka Bursa Szkolna d/Młodz. Męskiej ul.Jana Pawła II 1</t>
  </si>
  <si>
    <t>85419</t>
  </si>
  <si>
    <t>Ośrodek Rewalidacyjno - Wychowawczy w Niepublicznym Przedszkolu"Mały Artysta" w Łomży ul. Wojska Polskiego 29A</t>
  </si>
  <si>
    <t>900</t>
  </si>
  <si>
    <t>90095</t>
  </si>
  <si>
    <t>921</t>
  </si>
  <si>
    <t>92120</t>
  </si>
  <si>
    <t>2720</t>
  </si>
  <si>
    <t>92195</t>
  </si>
  <si>
    <t>926</t>
  </si>
  <si>
    <t>92605</t>
  </si>
  <si>
    <t>92695</t>
  </si>
  <si>
    <t>Ogółem</t>
  </si>
  <si>
    <t>wykonanie na 30.06.2013 r.</t>
  </si>
  <si>
    <t>Niepubliczne Przedszkole Katolickie</t>
  </si>
  <si>
    <t xml:space="preserve">Liceum Ogólnokształcace  Żak </t>
  </si>
  <si>
    <t>Zasadnicza Szkoła Zawod. /publiczna/ Łomża ul. Studencka 11</t>
  </si>
  <si>
    <t>Akademicka Szkoła Poonadgimnazjalna ul Studencka 19</t>
  </si>
  <si>
    <t>Akademicka Szkoła Policealna dla dorosłych</t>
  </si>
  <si>
    <t>Dotacja celowa z budżetu na finansowanie lub dofinansowanie zadan zleconych do realizacji stowarzyszeniom</t>
  </si>
  <si>
    <t>dotacja celowa z budżetu na finasowanie lub dofinansowanie zadań zleconych do realizacji pozostałym jednostkom niezaliczanym do sektora finansow publicznych</t>
  </si>
  <si>
    <t>dotacja podmiotowa z budżetu dla jednostek nie zaliczanych do sektora finansów publicznych</t>
  </si>
  <si>
    <t>dotacja celowa z budżetu na finasowanie lub dofinansowanie prac remontowych i konserwatorskich obiektów zabytkowych przekazane jednostkom niezaliczanym do sektora finansow publicznych</t>
  </si>
  <si>
    <t>Dotacje dla jednostek spoza sektora finansów publicznych na I półrocze 2013 r.</t>
  </si>
  <si>
    <t>Załącznik Nr 10
do Zarządzenia Nr 176/13
Prezydenta Miasta Łomża
z dnia 16 sierpnia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</si>
</sst>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</numFmts>
  <fonts count="40">
    <font>
      <sz val="10"/>
      <name val="Arial"/>
      <family val="2"/>
    </font>
    <font>
      <sz val="10"/>
      <name val="Mangal"/>
      <family val="2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1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Font="1" applyFill="1" applyBorder="1" applyAlignment="1" applyProtection="1">
      <alignment/>
      <protection/>
    </xf>
    <xf numFmtId="9" fontId="0" fillId="0" borderId="0" xfId="52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42" applyFont="1" applyFill="1" applyBorder="1" applyAlignment="1" applyProtection="1">
      <alignment horizontal="center"/>
      <protection/>
    </xf>
    <xf numFmtId="9" fontId="0" fillId="0" borderId="0" xfId="52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10" fontId="0" fillId="0" borderId="13" xfId="52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10" fontId="4" fillId="0" borderId="15" xfId="52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tabSelected="1" zoomScale="93" zoomScaleNormal="93" zoomScalePageLayoutView="0" workbookViewId="0" topLeftCell="A61">
      <selection activeCell="F89" sqref="F89"/>
    </sheetView>
  </sheetViews>
  <sheetFormatPr defaultColWidth="9.00390625" defaultRowHeight="12.75"/>
  <cols>
    <col min="1" max="1" width="6.28125" style="1" customWidth="1"/>
    <col min="2" max="4" width="8.7109375" style="1" customWidth="1"/>
    <col min="5" max="5" width="33.140625" style="1" customWidth="1"/>
    <col min="6" max="6" width="10.140625" style="1" customWidth="1"/>
    <col min="7" max="7" width="12.7109375" style="1" customWidth="1"/>
    <col min="8" max="8" width="14.28125" style="1" customWidth="1"/>
    <col min="9" max="9" width="12.28125" style="2" customWidth="1"/>
    <col min="10" max="10" width="13.57421875" style="3" customWidth="1"/>
    <col min="11" max="16384" width="9.00390625" style="1" customWidth="1"/>
  </cols>
  <sheetData>
    <row r="1" spans="7:10" ht="12.75">
      <c r="G1" s="4"/>
      <c r="H1" s="5"/>
      <c r="I1" s="5"/>
      <c r="J1" s="5"/>
    </row>
    <row r="2" spans="7:10" ht="12.75">
      <c r="G2" s="4"/>
      <c r="H2" s="5"/>
      <c r="I2" s="5"/>
      <c r="J2" s="5"/>
    </row>
    <row r="3" spans="7:10" ht="47.25" customHeight="1">
      <c r="G3" s="4"/>
      <c r="H3" s="5"/>
      <c r="I3" s="28" t="s">
        <v>88</v>
      </c>
      <c r="J3" s="29"/>
    </row>
    <row r="4" spans="7:10" ht="12.75">
      <c r="G4" s="4"/>
      <c r="H4" s="5"/>
      <c r="I4" s="5"/>
      <c r="J4" s="5"/>
    </row>
    <row r="6" spans="2:10" ht="18">
      <c r="B6" s="30" t="s">
        <v>87</v>
      </c>
      <c r="C6" s="30"/>
      <c r="D6" s="30"/>
      <c r="E6" s="30"/>
      <c r="F6" s="30"/>
      <c r="G6" s="30"/>
      <c r="H6" s="30"/>
      <c r="I6" s="30"/>
      <c r="J6" s="30"/>
    </row>
    <row r="7" spans="2:10" ht="12.75">
      <c r="B7" s="6"/>
      <c r="C7" s="6"/>
      <c r="D7" s="6"/>
      <c r="E7" s="6"/>
      <c r="F7" s="6"/>
      <c r="G7" s="6"/>
      <c r="H7" s="6"/>
      <c r="I7" s="7"/>
      <c r="J7" s="8"/>
    </row>
    <row r="8" spans="2:10" ht="12.75">
      <c r="B8" s="6"/>
      <c r="C8" s="6"/>
      <c r="D8" s="6"/>
      <c r="E8" s="6"/>
      <c r="F8" s="6"/>
      <c r="G8" s="6"/>
      <c r="H8" s="6"/>
      <c r="I8" s="7"/>
      <c r="J8" s="8"/>
    </row>
    <row r="9" spans="2:10" s="9" customFormat="1" ht="21.75" customHeight="1">
      <c r="B9" s="31" t="s">
        <v>0</v>
      </c>
      <c r="C9" s="32" t="s">
        <v>1</v>
      </c>
      <c r="D9" s="32" t="s">
        <v>2</v>
      </c>
      <c r="E9" s="32" t="s">
        <v>3</v>
      </c>
      <c r="F9" s="33" t="s">
        <v>4</v>
      </c>
      <c r="G9" s="33"/>
      <c r="H9" s="33"/>
      <c r="I9" s="34" t="s">
        <v>77</v>
      </c>
      <c r="J9" s="35" t="s">
        <v>5</v>
      </c>
    </row>
    <row r="10" spans="2:10" s="9" customFormat="1" ht="21.75" customHeight="1">
      <c r="B10" s="31"/>
      <c r="C10" s="32"/>
      <c r="D10" s="32"/>
      <c r="E10" s="32"/>
      <c r="F10" s="10" t="s">
        <v>6</v>
      </c>
      <c r="G10" s="10" t="s">
        <v>7</v>
      </c>
      <c r="H10" s="10" t="s">
        <v>8</v>
      </c>
      <c r="I10" s="34"/>
      <c r="J10" s="35"/>
    </row>
    <row r="11" spans="2:10" ht="30.75" customHeight="1">
      <c r="B11" s="11">
        <v>630</v>
      </c>
      <c r="C11" s="12">
        <v>63003</v>
      </c>
      <c r="D11" s="12">
        <v>2820</v>
      </c>
      <c r="E11" s="13" t="s">
        <v>9</v>
      </c>
      <c r="F11" s="14">
        <v>76000</v>
      </c>
      <c r="G11" s="14"/>
      <c r="H11" s="14"/>
      <c r="I11" s="15">
        <v>44000</v>
      </c>
      <c r="J11" s="16">
        <f>SUM(I11/F11)</f>
        <v>0.5789473684210527</v>
      </c>
    </row>
    <row r="12" spans="2:10" ht="53.25" customHeight="1">
      <c r="B12" s="11">
        <v>801</v>
      </c>
      <c r="C12" s="12">
        <v>80104</v>
      </c>
      <c r="D12" s="12">
        <v>2540</v>
      </c>
      <c r="E12" s="13" t="s">
        <v>10</v>
      </c>
      <c r="F12" s="14"/>
      <c r="G12" s="14">
        <v>643000</v>
      </c>
      <c r="H12" s="14"/>
      <c r="I12" s="15">
        <v>316140</v>
      </c>
      <c r="J12" s="16">
        <f>SUM(I12/G12)</f>
        <v>0.4916640746500778</v>
      </c>
    </row>
    <row r="13" spans="2:10" ht="40.5" customHeight="1">
      <c r="B13" s="11">
        <v>801</v>
      </c>
      <c r="C13" s="12">
        <v>80104</v>
      </c>
      <c r="D13" s="12">
        <v>2540</v>
      </c>
      <c r="E13" s="13" t="s">
        <v>11</v>
      </c>
      <c r="F13" s="14"/>
      <c r="G13" s="14">
        <v>1736100</v>
      </c>
      <c r="H13" s="14"/>
      <c r="I13" s="15">
        <v>1087399</v>
      </c>
      <c r="J13" s="16">
        <f aca="true" t="shared" si="0" ref="J13:J49">SUM(I13/G13)</f>
        <v>0.6263458326133288</v>
      </c>
    </row>
    <row r="14" spans="2:10" ht="40.5" customHeight="1">
      <c r="B14" s="11">
        <v>801</v>
      </c>
      <c r="C14" s="12">
        <v>80104</v>
      </c>
      <c r="D14" s="12">
        <v>2540</v>
      </c>
      <c r="E14" s="13" t="s">
        <v>12</v>
      </c>
      <c r="F14" s="14"/>
      <c r="G14" s="14">
        <v>1003080</v>
      </c>
      <c r="H14" s="14"/>
      <c r="I14" s="15">
        <v>688047</v>
      </c>
      <c r="J14" s="16">
        <f t="shared" si="0"/>
        <v>0.685934322287355</v>
      </c>
    </row>
    <row r="15" spans="2:10" ht="28.5" customHeight="1">
      <c r="B15" s="11">
        <v>801</v>
      </c>
      <c r="C15" s="12">
        <v>80104</v>
      </c>
      <c r="D15" s="12">
        <v>2540</v>
      </c>
      <c r="E15" s="13" t="s">
        <v>13</v>
      </c>
      <c r="F15" s="14"/>
      <c r="G15" s="14">
        <v>160750</v>
      </c>
      <c r="H15" s="14"/>
      <c r="I15" s="15">
        <v>86475</v>
      </c>
      <c r="J15" s="16">
        <f t="shared" si="0"/>
        <v>0.5379471228615863</v>
      </c>
    </row>
    <row r="16" spans="2:10" ht="28.5" customHeight="1">
      <c r="B16" s="11">
        <v>801</v>
      </c>
      <c r="C16" s="12">
        <v>80104</v>
      </c>
      <c r="D16" s="12">
        <v>2540</v>
      </c>
      <c r="E16" s="24" t="s">
        <v>78</v>
      </c>
      <c r="F16" s="14"/>
      <c r="G16" s="14">
        <v>321500</v>
      </c>
      <c r="H16" s="14"/>
      <c r="I16" s="15">
        <v>0</v>
      </c>
      <c r="J16" s="16">
        <f t="shared" si="0"/>
        <v>0</v>
      </c>
    </row>
    <row r="17" spans="2:10" ht="28.5" customHeight="1">
      <c r="B17" s="17" t="s">
        <v>14</v>
      </c>
      <c r="C17" s="18" t="s">
        <v>15</v>
      </c>
      <c r="D17" s="18" t="s">
        <v>16</v>
      </c>
      <c r="E17" s="13" t="s">
        <v>17</v>
      </c>
      <c r="F17" s="14"/>
      <c r="G17" s="14">
        <v>259056</v>
      </c>
      <c r="H17" s="14"/>
      <c r="I17" s="15">
        <v>144590</v>
      </c>
      <c r="J17" s="16">
        <f t="shared" si="0"/>
        <v>0.5581418689395343</v>
      </c>
    </row>
    <row r="18" spans="2:10" ht="16.5" customHeight="1">
      <c r="B18" s="17" t="s">
        <v>14</v>
      </c>
      <c r="C18" s="18" t="s">
        <v>15</v>
      </c>
      <c r="D18" s="18" t="s">
        <v>16</v>
      </c>
      <c r="E18" s="19" t="s">
        <v>18</v>
      </c>
      <c r="F18" s="14"/>
      <c r="G18" s="14">
        <v>64764</v>
      </c>
      <c r="H18" s="14"/>
      <c r="I18" s="15">
        <v>28075</v>
      </c>
      <c r="J18" s="16">
        <f t="shared" si="0"/>
        <v>0.4334970045086777</v>
      </c>
    </row>
    <row r="19" spans="2:10" ht="39" customHeight="1">
      <c r="B19" s="17" t="s">
        <v>14</v>
      </c>
      <c r="C19" s="18" t="s">
        <v>15</v>
      </c>
      <c r="D19" s="18" t="s">
        <v>19</v>
      </c>
      <c r="E19" s="19" t="s">
        <v>20</v>
      </c>
      <c r="F19" s="14"/>
      <c r="G19" s="14">
        <v>1640250</v>
      </c>
      <c r="H19" s="14"/>
      <c r="I19" s="15">
        <v>724444</v>
      </c>
      <c r="J19" s="16">
        <f t="shared" si="0"/>
        <v>0.4416668190824569</v>
      </c>
    </row>
    <row r="20" spans="2:10" ht="16.5" customHeight="1">
      <c r="B20" s="17" t="s">
        <v>14</v>
      </c>
      <c r="C20" s="18" t="s">
        <v>21</v>
      </c>
      <c r="D20" s="18" t="s">
        <v>16</v>
      </c>
      <c r="E20" s="13" t="s">
        <v>22</v>
      </c>
      <c r="F20" s="14"/>
      <c r="G20" s="14">
        <v>67536</v>
      </c>
      <c r="H20" s="14"/>
      <c r="I20" s="15">
        <v>21306</v>
      </c>
      <c r="J20" s="16">
        <f t="shared" si="0"/>
        <v>0.31547619047619047</v>
      </c>
    </row>
    <row r="21" spans="2:10" ht="28.5" customHeight="1">
      <c r="B21" s="17" t="s">
        <v>14</v>
      </c>
      <c r="C21" s="18" t="s">
        <v>21</v>
      </c>
      <c r="D21" s="18" t="s">
        <v>16</v>
      </c>
      <c r="E21" s="13" t="s">
        <v>23</v>
      </c>
      <c r="F21" s="14"/>
      <c r="G21" s="14">
        <v>16080</v>
      </c>
      <c r="H21" s="14"/>
      <c r="I21" s="15">
        <v>938</v>
      </c>
      <c r="J21" s="16">
        <f t="shared" si="0"/>
        <v>0.058333333333333334</v>
      </c>
    </row>
    <row r="22" spans="2:10" ht="28.5" customHeight="1">
      <c r="B22" s="17" t="s">
        <v>14</v>
      </c>
      <c r="C22" s="18" t="s">
        <v>21</v>
      </c>
      <c r="D22" s="18" t="s">
        <v>16</v>
      </c>
      <c r="E22" s="13" t="s">
        <v>24</v>
      </c>
      <c r="F22" s="14"/>
      <c r="G22" s="14">
        <v>19296</v>
      </c>
      <c r="H22" s="14"/>
      <c r="I22" s="15">
        <v>6164</v>
      </c>
      <c r="J22" s="16">
        <f t="shared" si="0"/>
        <v>0.3194444444444444</v>
      </c>
    </row>
    <row r="23" spans="2:10" ht="16.5" customHeight="1">
      <c r="B23" s="17" t="s">
        <v>14</v>
      </c>
      <c r="C23" s="18" t="s">
        <v>21</v>
      </c>
      <c r="D23" s="18" t="s">
        <v>16</v>
      </c>
      <c r="E23" s="13" t="s">
        <v>25</v>
      </c>
      <c r="F23" s="14"/>
      <c r="G23" s="14">
        <v>202501</v>
      </c>
      <c r="H23" s="14"/>
      <c r="I23" s="15">
        <v>100779</v>
      </c>
      <c r="J23" s="16">
        <f t="shared" si="0"/>
        <v>0.497671616436462</v>
      </c>
    </row>
    <row r="24" spans="2:10" ht="28.5" customHeight="1">
      <c r="B24" s="17" t="s">
        <v>14</v>
      </c>
      <c r="C24" s="18" t="s">
        <v>21</v>
      </c>
      <c r="D24" s="18" t="s">
        <v>16</v>
      </c>
      <c r="E24" s="13" t="s">
        <v>26</v>
      </c>
      <c r="F24" s="14"/>
      <c r="G24" s="14">
        <v>146328</v>
      </c>
      <c r="H24" s="14"/>
      <c r="I24" s="15">
        <v>64052</v>
      </c>
      <c r="J24" s="16">
        <f t="shared" si="0"/>
        <v>0.43772893772893773</v>
      </c>
    </row>
    <row r="25" spans="2:10" ht="28.5" customHeight="1">
      <c r="B25" s="17" t="s">
        <v>14</v>
      </c>
      <c r="C25" s="18" t="s">
        <v>21</v>
      </c>
      <c r="D25" s="18" t="s">
        <v>16</v>
      </c>
      <c r="E25" s="13" t="s">
        <v>27</v>
      </c>
      <c r="F25" s="14"/>
      <c r="G25" s="14">
        <v>49848</v>
      </c>
      <c r="H25" s="14"/>
      <c r="I25" s="15">
        <v>25728</v>
      </c>
      <c r="J25" s="16">
        <f t="shared" si="0"/>
        <v>0.5161290322580645</v>
      </c>
    </row>
    <row r="26" spans="2:10" ht="28.5" customHeight="1">
      <c r="B26" s="17" t="s">
        <v>14</v>
      </c>
      <c r="C26" s="18" t="s">
        <v>21</v>
      </c>
      <c r="D26" s="18" t="s">
        <v>16</v>
      </c>
      <c r="E26" s="13" t="s">
        <v>28</v>
      </c>
      <c r="F26" s="14"/>
      <c r="G26" s="14">
        <v>340896</v>
      </c>
      <c r="H26" s="14"/>
      <c r="I26" s="15">
        <v>139226</v>
      </c>
      <c r="J26" s="16">
        <f t="shared" si="0"/>
        <v>0.40841194968553457</v>
      </c>
    </row>
    <row r="27" spans="2:10" ht="40.5" customHeight="1">
      <c r="B27" s="17" t="s">
        <v>14</v>
      </c>
      <c r="C27" s="18" t="s">
        <v>21</v>
      </c>
      <c r="D27" s="18" t="s">
        <v>16</v>
      </c>
      <c r="E27" s="13" t="s">
        <v>29</v>
      </c>
      <c r="F27" s="14"/>
      <c r="G27" s="14">
        <v>70752</v>
      </c>
      <c r="H27" s="14"/>
      <c r="I27" s="15">
        <v>34840</v>
      </c>
      <c r="J27" s="16">
        <f t="shared" si="0"/>
        <v>0.49242424242424243</v>
      </c>
    </row>
    <row r="28" spans="2:10" ht="39" customHeight="1">
      <c r="B28" s="17" t="s">
        <v>14</v>
      </c>
      <c r="C28" s="18" t="s">
        <v>21</v>
      </c>
      <c r="D28" s="18" t="s">
        <v>19</v>
      </c>
      <c r="E28" s="19" t="s">
        <v>30</v>
      </c>
      <c r="F28" s="14"/>
      <c r="G28" s="14">
        <v>1103856</v>
      </c>
      <c r="H28" s="14"/>
      <c r="I28" s="15">
        <v>557964</v>
      </c>
      <c r="J28" s="16">
        <f t="shared" si="0"/>
        <v>0.5054681045353742</v>
      </c>
    </row>
    <row r="29" spans="2:10" ht="28.5" customHeight="1">
      <c r="B29" s="17" t="s">
        <v>14</v>
      </c>
      <c r="C29" s="18" t="s">
        <v>21</v>
      </c>
      <c r="D29" s="26" t="s">
        <v>19</v>
      </c>
      <c r="E29" s="19" t="s">
        <v>31</v>
      </c>
      <c r="F29" s="14"/>
      <c r="G29" s="14">
        <v>100533</v>
      </c>
      <c r="H29" s="14"/>
      <c r="I29" s="15">
        <v>0</v>
      </c>
      <c r="J29" s="16">
        <f t="shared" si="0"/>
        <v>0</v>
      </c>
    </row>
    <row r="30" spans="2:10" ht="28.5" customHeight="1">
      <c r="B30" s="25" t="s">
        <v>14</v>
      </c>
      <c r="C30" s="26" t="s">
        <v>21</v>
      </c>
      <c r="D30" s="26" t="s">
        <v>16</v>
      </c>
      <c r="E30" s="27" t="s">
        <v>31</v>
      </c>
      <c r="F30" s="14"/>
      <c r="G30" s="14">
        <v>602030</v>
      </c>
      <c r="H30" s="14"/>
      <c r="I30" s="15">
        <v>88418</v>
      </c>
      <c r="J30" s="16">
        <f t="shared" si="0"/>
        <v>0.14686643522748036</v>
      </c>
    </row>
    <row r="31" spans="2:10" ht="28.5" customHeight="1">
      <c r="B31" s="25" t="s">
        <v>14</v>
      </c>
      <c r="C31" s="26" t="s">
        <v>21</v>
      </c>
      <c r="D31" s="26" t="s">
        <v>16</v>
      </c>
      <c r="E31" s="27" t="s">
        <v>79</v>
      </c>
      <c r="F31" s="14"/>
      <c r="G31" s="14">
        <v>144720</v>
      </c>
      <c r="H31" s="14"/>
      <c r="I31" s="15">
        <v>42478</v>
      </c>
      <c r="J31" s="16">
        <f t="shared" si="0"/>
        <v>0.2935185185185185</v>
      </c>
    </row>
    <row r="32" spans="2:10" ht="28.5" customHeight="1">
      <c r="B32" s="17" t="s">
        <v>14</v>
      </c>
      <c r="C32" s="18" t="s">
        <v>32</v>
      </c>
      <c r="D32" s="18" t="s">
        <v>16</v>
      </c>
      <c r="E32" s="13" t="s">
        <v>33</v>
      </c>
      <c r="F32" s="14"/>
      <c r="G32" s="14">
        <v>746344</v>
      </c>
      <c r="H32" s="14"/>
      <c r="I32" s="15">
        <v>373871</v>
      </c>
      <c r="J32" s="16">
        <f t="shared" si="0"/>
        <v>0.5009365654443527</v>
      </c>
    </row>
    <row r="33" spans="2:10" ht="28.5" customHeight="1">
      <c r="B33" s="17" t="s">
        <v>14</v>
      </c>
      <c r="C33" s="18" t="s">
        <v>32</v>
      </c>
      <c r="D33" s="18" t="s">
        <v>16</v>
      </c>
      <c r="E33" s="13" t="s">
        <v>34</v>
      </c>
      <c r="F33" s="14"/>
      <c r="G33" s="14">
        <v>83642</v>
      </c>
      <c r="H33" s="14"/>
      <c r="I33" s="15">
        <v>43590</v>
      </c>
      <c r="J33" s="16">
        <f t="shared" si="0"/>
        <v>0.5211496616532364</v>
      </c>
    </row>
    <row r="34" spans="2:10" ht="16.5" customHeight="1">
      <c r="B34" s="17" t="s">
        <v>14</v>
      </c>
      <c r="C34" s="18" t="s">
        <v>32</v>
      </c>
      <c r="D34" s="18" t="s">
        <v>16</v>
      </c>
      <c r="E34" s="13" t="s">
        <v>35</v>
      </c>
      <c r="F34" s="14"/>
      <c r="G34" s="14">
        <v>30362</v>
      </c>
      <c r="H34" s="14"/>
      <c r="I34" s="15">
        <v>15181</v>
      </c>
      <c r="J34" s="16">
        <f t="shared" si="0"/>
        <v>0.5</v>
      </c>
    </row>
    <row r="35" spans="2:10" ht="27.75" customHeight="1">
      <c r="B35" s="25" t="s">
        <v>14</v>
      </c>
      <c r="C35" s="26" t="s">
        <v>32</v>
      </c>
      <c r="D35" s="26" t="s">
        <v>19</v>
      </c>
      <c r="E35" s="24" t="s">
        <v>80</v>
      </c>
      <c r="F35" s="14"/>
      <c r="G35" s="14">
        <v>1629000</v>
      </c>
      <c r="H35" s="14"/>
      <c r="I35" s="15">
        <v>703174</v>
      </c>
      <c r="J35" s="16">
        <f t="shared" si="0"/>
        <v>0.4316599140577041</v>
      </c>
    </row>
    <row r="36" spans="2:10" ht="28.5" customHeight="1">
      <c r="B36" s="17" t="s">
        <v>14</v>
      </c>
      <c r="C36" s="18" t="s">
        <v>32</v>
      </c>
      <c r="D36" s="18" t="s">
        <v>16</v>
      </c>
      <c r="E36" s="13" t="s">
        <v>36</v>
      </c>
      <c r="F36" s="14"/>
      <c r="G36" s="14">
        <v>366738</v>
      </c>
      <c r="H36" s="14"/>
      <c r="I36" s="15">
        <v>186098</v>
      </c>
      <c r="J36" s="16">
        <f t="shared" si="0"/>
        <v>0.507441279605604</v>
      </c>
    </row>
    <row r="37" spans="2:10" ht="16.5" customHeight="1">
      <c r="B37" s="17" t="s">
        <v>14</v>
      </c>
      <c r="C37" s="18" t="s">
        <v>32</v>
      </c>
      <c r="D37" s="18" t="s">
        <v>16</v>
      </c>
      <c r="E37" s="13" t="s">
        <v>37</v>
      </c>
      <c r="F37" s="14"/>
      <c r="G37" s="14">
        <v>621270</v>
      </c>
      <c r="H37" s="14"/>
      <c r="I37" s="15">
        <v>252463</v>
      </c>
      <c r="J37" s="16">
        <f t="shared" si="0"/>
        <v>0.40636599224169845</v>
      </c>
    </row>
    <row r="38" spans="2:10" ht="28.5" customHeight="1">
      <c r="B38" s="17" t="s">
        <v>14</v>
      </c>
      <c r="C38" s="18" t="s">
        <v>32</v>
      </c>
      <c r="D38" s="18" t="s">
        <v>16</v>
      </c>
      <c r="E38" s="13" t="s">
        <v>38</v>
      </c>
      <c r="F38" s="14"/>
      <c r="G38" s="14">
        <v>452790</v>
      </c>
      <c r="H38" s="14"/>
      <c r="I38" s="15">
        <v>217703</v>
      </c>
      <c r="J38" s="16">
        <f t="shared" si="0"/>
        <v>0.4808034629740056</v>
      </c>
    </row>
    <row r="39" spans="2:10" ht="40.5" customHeight="1">
      <c r="B39" s="17" t="s">
        <v>14</v>
      </c>
      <c r="C39" s="18" t="s">
        <v>32</v>
      </c>
      <c r="D39" s="18" t="s">
        <v>16</v>
      </c>
      <c r="E39" s="13" t="s">
        <v>39</v>
      </c>
      <c r="F39" s="14"/>
      <c r="G39" s="14">
        <v>94658</v>
      </c>
      <c r="H39" s="14"/>
      <c r="I39" s="15">
        <v>35719</v>
      </c>
      <c r="J39" s="16">
        <f t="shared" si="0"/>
        <v>0.3773479262185975</v>
      </c>
    </row>
    <row r="40" spans="2:10" ht="28.5" customHeight="1">
      <c r="B40" s="17" t="s">
        <v>14</v>
      </c>
      <c r="C40" s="18" t="s">
        <v>32</v>
      </c>
      <c r="D40" s="18" t="s">
        <v>16</v>
      </c>
      <c r="E40" s="13" t="s">
        <v>40</v>
      </c>
      <c r="F40" s="14"/>
      <c r="G40" s="14">
        <v>14288</v>
      </c>
      <c r="H40" s="14"/>
      <c r="I40" s="15">
        <v>7144</v>
      </c>
      <c r="J40" s="16">
        <f t="shared" si="0"/>
        <v>0.5</v>
      </c>
    </row>
    <row r="41" spans="2:10" ht="28.5" customHeight="1">
      <c r="B41" s="17" t="s">
        <v>14</v>
      </c>
      <c r="C41" s="18" t="s">
        <v>32</v>
      </c>
      <c r="D41" s="18" t="s">
        <v>16</v>
      </c>
      <c r="E41" s="13" t="s">
        <v>41</v>
      </c>
      <c r="F41" s="14"/>
      <c r="G41" s="14">
        <v>150024</v>
      </c>
      <c r="H41" s="14"/>
      <c r="I41" s="15">
        <v>66378</v>
      </c>
      <c r="J41" s="16">
        <f t="shared" si="0"/>
        <v>0.44244920812669974</v>
      </c>
    </row>
    <row r="42" spans="2:10" ht="28.5" customHeight="1">
      <c r="B42" s="17" t="s">
        <v>14</v>
      </c>
      <c r="C42" s="18" t="s">
        <v>32</v>
      </c>
      <c r="D42" s="18" t="s">
        <v>16</v>
      </c>
      <c r="E42" s="13" t="s">
        <v>42</v>
      </c>
      <c r="F42" s="14"/>
      <c r="G42" s="14">
        <v>80370</v>
      </c>
      <c r="H42" s="14"/>
      <c r="I42" s="15">
        <v>39291</v>
      </c>
      <c r="J42" s="16">
        <f t="shared" si="0"/>
        <v>0.48887644643523703</v>
      </c>
    </row>
    <row r="43" spans="2:10" ht="28.5" customHeight="1">
      <c r="B43" s="17" t="s">
        <v>14</v>
      </c>
      <c r="C43" s="18" t="s">
        <v>32</v>
      </c>
      <c r="D43" s="18" t="s">
        <v>16</v>
      </c>
      <c r="E43" s="13" t="s">
        <v>43</v>
      </c>
      <c r="F43" s="14"/>
      <c r="G43" s="14">
        <v>35720</v>
      </c>
      <c r="H43" s="14"/>
      <c r="I43" s="15">
        <v>15181</v>
      </c>
      <c r="J43" s="16">
        <f t="shared" si="0"/>
        <v>0.425</v>
      </c>
    </row>
    <row r="44" spans="2:10" ht="28.5" customHeight="1">
      <c r="B44" s="17" t="s">
        <v>14</v>
      </c>
      <c r="C44" s="18" t="s">
        <v>32</v>
      </c>
      <c r="D44" s="18" t="s">
        <v>16</v>
      </c>
      <c r="E44" s="20" t="s">
        <v>44</v>
      </c>
      <c r="F44" s="14"/>
      <c r="G44" s="14">
        <v>344698</v>
      </c>
      <c r="H44" s="14"/>
      <c r="I44" s="15">
        <v>78433</v>
      </c>
      <c r="J44" s="16">
        <f t="shared" si="0"/>
        <v>0.227541209986713</v>
      </c>
    </row>
    <row r="45" spans="2:10" ht="28.5" customHeight="1">
      <c r="B45" s="17" t="s">
        <v>14</v>
      </c>
      <c r="C45" s="18" t="s">
        <v>32</v>
      </c>
      <c r="D45" s="18" t="s">
        <v>16</v>
      </c>
      <c r="E45" s="20" t="s">
        <v>45</v>
      </c>
      <c r="F45" s="14"/>
      <c r="G45" s="14">
        <v>823346</v>
      </c>
      <c r="H45" s="14"/>
      <c r="I45" s="15">
        <v>195116</v>
      </c>
      <c r="J45" s="16">
        <f t="shared" si="0"/>
        <v>0.2369793501152614</v>
      </c>
    </row>
    <row r="46" spans="2:10" ht="28.5" customHeight="1">
      <c r="B46" s="17" t="s">
        <v>14</v>
      </c>
      <c r="C46" s="18" t="s">
        <v>32</v>
      </c>
      <c r="D46" s="18" t="s">
        <v>16</v>
      </c>
      <c r="E46" s="13" t="s">
        <v>46</v>
      </c>
      <c r="F46" s="14"/>
      <c r="G46" s="14">
        <v>69654</v>
      </c>
      <c r="H46" s="14"/>
      <c r="I46" s="15">
        <v>20538</v>
      </c>
      <c r="J46" s="16">
        <f t="shared" si="0"/>
        <v>0.2948574381945043</v>
      </c>
    </row>
    <row r="47" spans="2:10" ht="28.5" customHeight="1">
      <c r="B47" s="25" t="s">
        <v>14</v>
      </c>
      <c r="C47" s="26" t="s">
        <v>32</v>
      </c>
      <c r="D47" s="26" t="s">
        <v>16</v>
      </c>
      <c r="E47" s="24" t="s">
        <v>81</v>
      </c>
      <c r="F47" s="14"/>
      <c r="G47" s="14">
        <v>624098</v>
      </c>
      <c r="H47" s="14"/>
      <c r="I47" s="15">
        <v>320221</v>
      </c>
      <c r="J47" s="16">
        <f t="shared" si="0"/>
        <v>0.5130940974013697</v>
      </c>
    </row>
    <row r="48" spans="2:10" ht="28.5" customHeight="1">
      <c r="B48" s="17" t="s">
        <v>14</v>
      </c>
      <c r="C48" s="18" t="s">
        <v>32</v>
      </c>
      <c r="D48" s="18" t="s">
        <v>19</v>
      </c>
      <c r="E48" s="13" t="s">
        <v>47</v>
      </c>
      <c r="F48" s="14"/>
      <c r="G48" s="14">
        <v>968760</v>
      </c>
      <c r="H48" s="14"/>
      <c r="I48" s="15">
        <v>379609</v>
      </c>
      <c r="J48" s="16">
        <f t="shared" si="0"/>
        <v>0.39185040670547916</v>
      </c>
    </row>
    <row r="49" spans="2:10" ht="28.5" customHeight="1">
      <c r="B49" s="25" t="s">
        <v>14</v>
      </c>
      <c r="C49" s="26" t="s">
        <v>32</v>
      </c>
      <c r="D49" s="26" t="s">
        <v>19</v>
      </c>
      <c r="E49" s="24" t="s">
        <v>82</v>
      </c>
      <c r="F49" s="14"/>
      <c r="G49" s="14">
        <v>1179360</v>
      </c>
      <c r="H49" s="14"/>
      <c r="I49" s="15">
        <v>176156</v>
      </c>
      <c r="J49" s="16">
        <f t="shared" si="0"/>
        <v>0.14936575769909102</v>
      </c>
    </row>
    <row r="50" spans="2:10" ht="70.5" customHeight="1">
      <c r="B50" s="25" t="s">
        <v>48</v>
      </c>
      <c r="C50" s="26" t="s">
        <v>51</v>
      </c>
      <c r="D50" s="26" t="s">
        <v>50</v>
      </c>
      <c r="E50" s="24" t="s">
        <v>84</v>
      </c>
      <c r="F50" s="14">
        <v>10000</v>
      </c>
      <c r="G50" s="14"/>
      <c r="H50" s="14"/>
      <c r="I50" s="15">
        <v>0</v>
      </c>
      <c r="J50" s="16">
        <f>I50/F50</f>
        <v>0</v>
      </c>
    </row>
    <row r="51" spans="2:10" ht="74.25" customHeight="1">
      <c r="B51" s="17" t="s">
        <v>48</v>
      </c>
      <c r="C51" s="18" t="s">
        <v>49</v>
      </c>
      <c r="D51" s="18" t="s">
        <v>50</v>
      </c>
      <c r="E51" s="24" t="s">
        <v>84</v>
      </c>
      <c r="F51" s="14">
        <v>440000</v>
      </c>
      <c r="G51" s="14"/>
      <c r="H51" s="14"/>
      <c r="I51" s="15">
        <v>396000</v>
      </c>
      <c r="J51" s="16">
        <f>I51/F51</f>
        <v>0.9</v>
      </c>
    </row>
    <row r="52" spans="2:10" ht="54.75" customHeight="1">
      <c r="B52" s="17" t="s">
        <v>48</v>
      </c>
      <c r="C52" s="18" t="s">
        <v>49</v>
      </c>
      <c r="D52" s="18" t="s">
        <v>52</v>
      </c>
      <c r="E52" s="24" t="s">
        <v>83</v>
      </c>
      <c r="F52" s="14">
        <v>140000</v>
      </c>
      <c r="G52" s="14"/>
      <c r="H52" s="14"/>
      <c r="I52" s="15">
        <v>80350</v>
      </c>
      <c r="J52" s="16">
        <f>I52/F52</f>
        <v>0.5739285714285715</v>
      </c>
    </row>
    <row r="53" spans="2:10" ht="67.5" customHeight="1">
      <c r="B53" s="17" t="s">
        <v>48</v>
      </c>
      <c r="C53" s="18" t="s">
        <v>53</v>
      </c>
      <c r="D53" s="18" t="s">
        <v>50</v>
      </c>
      <c r="E53" s="24" t="s">
        <v>84</v>
      </c>
      <c r="F53" s="14">
        <v>90000</v>
      </c>
      <c r="G53" s="14"/>
      <c r="H53" s="14"/>
      <c r="I53" s="15">
        <v>90000</v>
      </c>
      <c r="J53" s="16">
        <f>I53/F53</f>
        <v>1</v>
      </c>
    </row>
    <row r="54" spans="2:10" ht="47.25" customHeight="1">
      <c r="B54" s="17" t="s">
        <v>54</v>
      </c>
      <c r="C54" s="18" t="s">
        <v>55</v>
      </c>
      <c r="D54" s="18" t="s">
        <v>56</v>
      </c>
      <c r="E54" s="24" t="s">
        <v>85</v>
      </c>
      <c r="F54" s="14"/>
      <c r="G54" s="14">
        <v>45000</v>
      </c>
      <c r="H54" s="14"/>
      <c r="I54" s="15">
        <v>20460</v>
      </c>
      <c r="J54" s="16">
        <f>I54/G54</f>
        <v>0.45466666666666666</v>
      </c>
    </row>
    <row r="55" spans="2:10" ht="72" customHeight="1">
      <c r="B55" s="17" t="s">
        <v>54</v>
      </c>
      <c r="C55" s="18" t="s">
        <v>57</v>
      </c>
      <c r="D55" s="18" t="s">
        <v>50</v>
      </c>
      <c r="E55" s="24" t="s">
        <v>84</v>
      </c>
      <c r="F55" s="14">
        <v>52200</v>
      </c>
      <c r="G55" s="14"/>
      <c r="H55" s="14"/>
      <c r="I55" s="15">
        <v>23730</v>
      </c>
      <c r="J55" s="16">
        <f>I55/F55</f>
        <v>0.45459770114942527</v>
      </c>
    </row>
    <row r="56" spans="2:10" ht="16.5" customHeight="1">
      <c r="B56" s="17" t="s">
        <v>58</v>
      </c>
      <c r="C56" s="18" t="s">
        <v>59</v>
      </c>
      <c r="D56" s="18" t="s">
        <v>60</v>
      </c>
      <c r="E56" s="13" t="s">
        <v>61</v>
      </c>
      <c r="F56" s="14"/>
      <c r="G56" s="14"/>
      <c r="H56" s="14">
        <v>65760</v>
      </c>
      <c r="I56" s="15">
        <v>32880</v>
      </c>
      <c r="J56" s="16">
        <f>I56/H56</f>
        <v>0.5</v>
      </c>
    </row>
    <row r="57" spans="2:10" ht="28.5" customHeight="1">
      <c r="B57" s="17" t="s">
        <v>62</v>
      </c>
      <c r="C57" s="18" t="s">
        <v>63</v>
      </c>
      <c r="D57" s="18" t="s">
        <v>16</v>
      </c>
      <c r="E57" s="13" t="s">
        <v>64</v>
      </c>
      <c r="F57" s="14"/>
      <c r="G57" s="14">
        <v>531090</v>
      </c>
      <c r="H57" s="14"/>
      <c r="I57" s="15">
        <v>284513</v>
      </c>
      <c r="J57" s="16">
        <f>SUM(I57/G57)</f>
        <v>0.5357152271743019</v>
      </c>
    </row>
    <row r="58" spans="2:10" ht="53.25" customHeight="1">
      <c r="B58" s="17" t="s">
        <v>62</v>
      </c>
      <c r="C58" s="18" t="s">
        <v>65</v>
      </c>
      <c r="D58" s="18" t="s">
        <v>16</v>
      </c>
      <c r="E58" s="13" t="s">
        <v>66</v>
      </c>
      <c r="F58" s="14"/>
      <c r="G58" s="14">
        <v>528528</v>
      </c>
      <c r="H58" s="14"/>
      <c r="I58" s="15">
        <v>40149</v>
      </c>
      <c r="J58" s="16">
        <f>SUM(I58/G58)</f>
        <v>0.07596380891835437</v>
      </c>
    </row>
    <row r="59" spans="2:10" ht="66.75" customHeight="1">
      <c r="B59" s="17" t="s">
        <v>67</v>
      </c>
      <c r="C59" s="18" t="s">
        <v>68</v>
      </c>
      <c r="D59" s="18" t="s">
        <v>50</v>
      </c>
      <c r="E59" s="24" t="s">
        <v>84</v>
      </c>
      <c r="F59" s="14">
        <v>4000</v>
      </c>
      <c r="G59" s="14"/>
      <c r="H59" s="14"/>
      <c r="I59" s="15">
        <v>0</v>
      </c>
      <c r="J59" s="16">
        <f>I59/F59</f>
        <v>0</v>
      </c>
    </row>
    <row r="60" spans="2:10" ht="86.25" customHeight="1">
      <c r="B60" s="17" t="s">
        <v>69</v>
      </c>
      <c r="C60" s="18" t="s">
        <v>70</v>
      </c>
      <c r="D60" s="18" t="s">
        <v>71</v>
      </c>
      <c r="E60" s="24" t="s">
        <v>86</v>
      </c>
      <c r="F60" s="14">
        <v>193952</v>
      </c>
      <c r="G60" s="14"/>
      <c r="H60" s="14"/>
      <c r="I60" s="15">
        <v>193952</v>
      </c>
      <c r="J60" s="16">
        <f>I60/F60</f>
        <v>1</v>
      </c>
    </row>
    <row r="61" spans="2:10" ht="70.5" customHeight="1">
      <c r="B61" s="17" t="s">
        <v>69</v>
      </c>
      <c r="C61" s="18" t="s">
        <v>72</v>
      </c>
      <c r="D61" s="18" t="s">
        <v>50</v>
      </c>
      <c r="E61" s="24" t="s">
        <v>84</v>
      </c>
      <c r="F61" s="14">
        <v>45000</v>
      </c>
      <c r="G61" s="14"/>
      <c r="H61" s="14"/>
      <c r="I61" s="15">
        <v>39000</v>
      </c>
      <c r="J61" s="16">
        <f>I61/F61</f>
        <v>0.8666666666666667</v>
      </c>
    </row>
    <row r="62" spans="2:10" ht="66" customHeight="1">
      <c r="B62" s="17" t="s">
        <v>73</v>
      </c>
      <c r="C62" s="18" t="s">
        <v>74</v>
      </c>
      <c r="D62" s="18" t="s">
        <v>50</v>
      </c>
      <c r="E62" s="24" t="s">
        <v>84</v>
      </c>
      <c r="F62" s="14">
        <v>420000</v>
      </c>
      <c r="G62" s="14"/>
      <c r="H62" s="14"/>
      <c r="I62" s="15">
        <v>335000</v>
      </c>
      <c r="J62" s="16">
        <f>I62/F62</f>
        <v>0.7976190476190477</v>
      </c>
    </row>
    <row r="63" spans="2:10" ht="65.25" customHeight="1">
      <c r="B63" s="17" t="s">
        <v>73</v>
      </c>
      <c r="C63" s="18" t="s">
        <v>75</v>
      </c>
      <c r="D63" s="18" t="s">
        <v>50</v>
      </c>
      <c r="E63" s="24" t="s">
        <v>84</v>
      </c>
      <c r="F63" s="14">
        <v>139470</v>
      </c>
      <c r="G63" s="14"/>
      <c r="H63" s="14"/>
      <c r="I63" s="15">
        <v>89500</v>
      </c>
      <c r="J63" s="16">
        <f>I63/F63</f>
        <v>0.6417150641715064</v>
      </c>
    </row>
    <row r="64" spans="2:10" ht="16.5" customHeight="1">
      <c r="B64" s="36" t="s">
        <v>76</v>
      </c>
      <c r="C64" s="36"/>
      <c r="D64" s="36"/>
      <c r="E64" s="36"/>
      <c r="F64" s="21">
        <f>SUM(F11:F63)</f>
        <v>1610622</v>
      </c>
      <c r="G64" s="21">
        <f>SUM(G11:G63)</f>
        <v>18112616</v>
      </c>
      <c r="H64" s="21">
        <f>SUM(H11:H63)</f>
        <v>65760</v>
      </c>
      <c r="I64" s="21">
        <f>SUM(I11:I63)</f>
        <v>8952463</v>
      </c>
      <c r="J64" s="22">
        <v>0.4524</v>
      </c>
    </row>
    <row r="65" spans="2:10" ht="15.75" customHeight="1">
      <c r="B65" s="36"/>
      <c r="C65" s="36"/>
      <c r="D65" s="36"/>
      <c r="E65" s="36"/>
      <c r="F65" s="37">
        <f>SUM(F64:H64)</f>
        <v>19788998</v>
      </c>
      <c r="G65" s="37"/>
      <c r="H65" s="37"/>
      <c r="I65" s="37"/>
      <c r="J65" s="37"/>
    </row>
    <row r="67" ht="12.75">
      <c r="E67" s="23"/>
    </row>
  </sheetData>
  <sheetProtection selectLockedCells="1" selectUnlockedCells="1"/>
  <mergeCells count="11">
    <mergeCell ref="B64:E65"/>
    <mergeCell ref="F65:J65"/>
    <mergeCell ref="I3:J3"/>
    <mergeCell ref="B6:J6"/>
    <mergeCell ref="B9:B10"/>
    <mergeCell ref="C9:C10"/>
    <mergeCell ref="D9:D10"/>
    <mergeCell ref="E9:E10"/>
    <mergeCell ref="F9:H9"/>
    <mergeCell ref="I9:I10"/>
    <mergeCell ref="J9:J10"/>
  </mergeCells>
  <printOptions/>
  <pageMargins left="0.7874015748031497" right="0.5905511811023623" top="0.5905511811023623" bottom="0.8661417322834646" header="0.5118110236220472" footer="0.5118110236220472"/>
  <pageSetup firstPageNumber="40" useFirstPageNumber="1" fitToHeight="2" fitToWidth="1" horizontalDpi="300" verticalDpi="300" orientation="portrait" paperSize="9" scale="68" r:id="rId1"/>
  <headerFooter alignWithMargins="0"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2013-08-22T07:49:08Z</cp:lastPrinted>
  <dcterms:modified xsi:type="dcterms:W3CDTF">2013-08-22T07:49:54Z</dcterms:modified>
  <cp:category/>
  <cp:version/>
  <cp:contentType/>
  <cp:contentStatus/>
</cp:coreProperties>
</file>