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9" sheetId="1" r:id="rId1"/>
  </sheets>
  <definedNames>
    <definedName name="_xlnm.Print_Area" localSheetId="0">'Arkusz9'!$B$5:$J$37</definedName>
  </definedNames>
  <calcPr fullCalcOnLoad="1"/>
</workbook>
</file>

<file path=xl/sharedStrings.xml><?xml version="1.0" encoding="utf-8"?>
<sst xmlns="http://schemas.openxmlformats.org/spreadsheetml/2006/main" count="84" uniqueCount="50">
  <si>
    <t>Dział</t>
  </si>
  <si>
    <t>Rozdział</t>
  </si>
  <si>
    <t>Paragraf</t>
  </si>
  <si>
    <t>Nazwa zadania lub podmiot</t>
  </si>
  <si>
    <t>% wykonania</t>
  </si>
  <si>
    <t>celowa</t>
  </si>
  <si>
    <t>podmiotowa</t>
  </si>
  <si>
    <t>przedmiotowa</t>
  </si>
  <si>
    <t>Miejskie Przedsiębiorstwo Komunikacji ZB w Łomży</t>
  </si>
  <si>
    <t>Miejskie Przedsiębiorstwo Gospodarki Komunalnej i Mieszkaniowej ZB w Łomży</t>
  </si>
  <si>
    <t>Starostwo Powiatowe</t>
  </si>
  <si>
    <t>803</t>
  </si>
  <si>
    <t>80395</t>
  </si>
  <si>
    <t>2800</t>
  </si>
  <si>
    <t>Państwowa Wyższa Szkoła Informatyki i Przedsiębiorczości</t>
  </si>
  <si>
    <t>851</t>
  </si>
  <si>
    <t>85154</t>
  </si>
  <si>
    <t>Dotacje przekazane do realizacji zadań przeciw alkoholizmowi</t>
  </si>
  <si>
    <t>853</t>
  </si>
  <si>
    <t>2320</t>
  </si>
  <si>
    <t>85333</t>
  </si>
  <si>
    <t>Powiatowy Urząd Pracy w Łomży</t>
  </si>
  <si>
    <t>900</t>
  </si>
  <si>
    <t>90095</t>
  </si>
  <si>
    <t>Dotacje przekazane do realizacji dla pozostałych jednostek zaliczanych do sektora finansów publicznych</t>
  </si>
  <si>
    <t>921</t>
  </si>
  <si>
    <t>92106</t>
  </si>
  <si>
    <t>6220</t>
  </si>
  <si>
    <t>Teatr Lalki i Aktora w Łomży</t>
  </si>
  <si>
    <t>2480</t>
  </si>
  <si>
    <t>92108</t>
  </si>
  <si>
    <t>Filharmonia Kameralna w Łomży</t>
  </si>
  <si>
    <t>92109</t>
  </si>
  <si>
    <t>Miejski Dom Kultury Dom Środowisk Twórczych</t>
  </si>
  <si>
    <t>92116</t>
  </si>
  <si>
    <t>Miejska Biblioteka Publiczna w Łomży</t>
  </si>
  <si>
    <t>92118</t>
  </si>
  <si>
    <t>Muzeum Północno - Mazowieckie w Łomży</t>
  </si>
  <si>
    <t>92120</t>
  </si>
  <si>
    <t>2730</t>
  </si>
  <si>
    <t>Prace remontowe i konserwatorskie zabytków</t>
  </si>
  <si>
    <t>92195</t>
  </si>
  <si>
    <t>Dotacja dla samorządowej jednostki kultury</t>
  </si>
  <si>
    <t>RAZEM</t>
  </si>
  <si>
    <t>dotacje na 2013 r.</t>
  </si>
  <si>
    <t>wykonanie na 30.06.2013 r.</t>
  </si>
  <si>
    <t>85311</t>
  </si>
  <si>
    <t>Warsztaty Terapii Zajęciowej Marianowo</t>
  </si>
  <si>
    <t>Dotacje dla jednostek sektora finansów publicznych na I półrocze 2013 r.</t>
  </si>
  <si>
    <t>Załącznik Nr 9
do Zarządzenia Nr 176/13
Prezydenta Miasta Łomża
z dnia 16 sierpnia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</si>
</sst>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4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10" fontId="0" fillId="0" borderId="12" xfId="52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0" borderId="15" xfId="0" applyFont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10" fontId="3" fillId="0" borderId="19" xfId="52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7"/>
  <sheetViews>
    <sheetView tabSelected="1" zoomScale="80" zoomScaleNormal="80" zoomScalePageLayoutView="0" workbookViewId="0" topLeftCell="A16">
      <selection activeCell="N16" sqref="N16"/>
    </sheetView>
  </sheetViews>
  <sheetFormatPr defaultColWidth="11.57421875" defaultRowHeight="12.75"/>
  <cols>
    <col min="1" max="1" width="7.7109375" style="1" customWidth="1"/>
    <col min="2" max="2" width="7.28125" style="1" customWidth="1"/>
    <col min="3" max="3" width="9.421875" style="1" customWidth="1"/>
    <col min="4" max="4" width="9.28125" style="1" customWidth="1"/>
    <col min="5" max="5" width="33.140625" style="1" customWidth="1"/>
    <col min="6" max="6" width="11.7109375" style="1" customWidth="1"/>
    <col min="7" max="7" width="13.28125" style="1" customWidth="1"/>
    <col min="8" max="8" width="15.421875" style="1" customWidth="1"/>
    <col min="9" max="9" width="14.57421875" style="1" customWidth="1"/>
    <col min="10" max="10" width="11.57421875" style="1" customWidth="1"/>
    <col min="11" max="16384" width="11.57421875" style="1" customWidth="1"/>
  </cols>
  <sheetData>
    <row r="5" spans="2:10" ht="57.75" customHeight="1">
      <c r="B5" s="12"/>
      <c r="C5" s="12"/>
      <c r="D5" s="12"/>
      <c r="E5" s="12"/>
      <c r="F5" s="12"/>
      <c r="G5" s="12"/>
      <c r="H5" s="12"/>
      <c r="I5" s="30" t="s">
        <v>49</v>
      </c>
      <c r="J5" s="22"/>
    </row>
    <row r="6" spans="2:10" ht="12">
      <c r="B6" s="12"/>
      <c r="C6" s="12"/>
      <c r="D6" s="12"/>
      <c r="E6" s="12"/>
      <c r="F6" s="12"/>
      <c r="G6" s="12"/>
      <c r="H6" s="12"/>
      <c r="I6" s="12"/>
      <c r="J6" s="12"/>
    </row>
    <row r="7" spans="2:10" ht="12">
      <c r="B7" s="12"/>
      <c r="C7" s="12"/>
      <c r="D7" s="12"/>
      <c r="E7" s="12"/>
      <c r="F7" s="12"/>
      <c r="G7" s="12"/>
      <c r="H7" s="12"/>
      <c r="I7" s="12"/>
      <c r="J7" s="12"/>
    </row>
    <row r="8" spans="2:10" ht="18">
      <c r="B8" s="23" t="s">
        <v>48</v>
      </c>
      <c r="C8" s="23"/>
      <c r="D8" s="23"/>
      <c r="E8" s="23"/>
      <c r="F8" s="23"/>
      <c r="G8" s="23"/>
      <c r="H8" s="23"/>
      <c r="I8" s="23"/>
      <c r="J8" s="23"/>
    </row>
    <row r="9" spans="2:10" ht="15" customHeight="1">
      <c r="B9" s="12"/>
      <c r="C9" s="12"/>
      <c r="D9" s="12"/>
      <c r="E9" s="12"/>
      <c r="F9" s="12"/>
      <c r="G9" s="12"/>
      <c r="H9" s="12"/>
      <c r="I9" s="12"/>
      <c r="J9" s="12"/>
    </row>
    <row r="10" spans="2:10" ht="15" customHeight="1">
      <c r="B10" s="16"/>
      <c r="C10" s="16"/>
      <c r="D10" s="16"/>
      <c r="E10" s="16"/>
      <c r="F10" s="16"/>
      <c r="G10" s="16"/>
      <c r="H10" s="16"/>
      <c r="I10" s="16"/>
      <c r="J10" s="16"/>
    </row>
    <row r="11" spans="2:10" ht="12.75" customHeight="1">
      <c r="B11" s="24" t="s">
        <v>0</v>
      </c>
      <c r="C11" s="25" t="s">
        <v>1</v>
      </c>
      <c r="D11" s="25" t="s">
        <v>2</v>
      </c>
      <c r="E11" s="25" t="s">
        <v>3</v>
      </c>
      <c r="F11" s="26" t="s">
        <v>44</v>
      </c>
      <c r="G11" s="26"/>
      <c r="H11" s="26"/>
      <c r="I11" s="27" t="s">
        <v>45</v>
      </c>
      <c r="J11" s="28" t="s">
        <v>4</v>
      </c>
    </row>
    <row r="12" spans="2:10" ht="21" customHeight="1">
      <c r="B12" s="24"/>
      <c r="C12" s="25"/>
      <c r="D12" s="25"/>
      <c r="E12" s="25"/>
      <c r="F12" s="2" t="s">
        <v>5</v>
      </c>
      <c r="G12" s="2" t="s">
        <v>6</v>
      </c>
      <c r="H12" s="2" t="s">
        <v>7</v>
      </c>
      <c r="I12" s="27"/>
      <c r="J12" s="29"/>
    </row>
    <row r="13" spans="2:10" ht="25.5">
      <c r="B13" s="13">
        <v>600</v>
      </c>
      <c r="C13" s="3">
        <v>60004</v>
      </c>
      <c r="D13" s="3">
        <v>2650</v>
      </c>
      <c r="E13" s="4" t="s">
        <v>8</v>
      </c>
      <c r="F13" s="5"/>
      <c r="G13" s="5"/>
      <c r="H13" s="5">
        <v>4810000</v>
      </c>
      <c r="I13" s="6">
        <v>2404980</v>
      </c>
      <c r="J13" s="7">
        <f>(F13+G13+I13)/H13</f>
        <v>0.499995841995842</v>
      </c>
    </row>
    <row r="14" spans="2:10" ht="25.5">
      <c r="B14" s="13">
        <v>600</v>
      </c>
      <c r="C14" s="3">
        <v>60004</v>
      </c>
      <c r="D14" s="3">
        <v>6210</v>
      </c>
      <c r="E14" s="4" t="s">
        <v>8</v>
      </c>
      <c r="F14" s="5">
        <v>137556</v>
      </c>
      <c r="G14" s="5"/>
      <c r="H14" s="5"/>
      <c r="I14" s="6">
        <v>50000</v>
      </c>
      <c r="J14" s="7">
        <f>I14/F14</f>
        <v>0.36348832475500886</v>
      </c>
    </row>
    <row r="15" spans="2:10" ht="38.25">
      <c r="B15" s="13">
        <v>700</v>
      </c>
      <c r="C15" s="3">
        <v>70004</v>
      </c>
      <c r="D15" s="3">
        <v>2650</v>
      </c>
      <c r="E15" s="4" t="s">
        <v>9</v>
      </c>
      <c r="F15" s="5"/>
      <c r="G15" s="5"/>
      <c r="H15" s="5">
        <v>1500000</v>
      </c>
      <c r="I15" s="6">
        <v>350000</v>
      </c>
      <c r="J15" s="7">
        <f>I15/H15</f>
        <v>0.23333333333333334</v>
      </c>
    </row>
    <row r="16" spans="2:10" ht="38.25">
      <c r="B16" s="13">
        <v>700</v>
      </c>
      <c r="C16" s="3">
        <v>70004</v>
      </c>
      <c r="D16" s="3">
        <v>6210</v>
      </c>
      <c r="E16" s="4" t="s">
        <v>9</v>
      </c>
      <c r="F16" s="5">
        <v>150000</v>
      </c>
      <c r="G16" s="5"/>
      <c r="H16" s="5"/>
      <c r="I16" s="6">
        <v>0</v>
      </c>
      <c r="J16" s="7">
        <f aca="true" t="shared" si="0" ref="J16:J24">I16/F16</f>
        <v>0</v>
      </c>
    </row>
    <row r="17" spans="2:10" ht="38.25">
      <c r="B17" s="13">
        <v>700</v>
      </c>
      <c r="C17" s="3">
        <v>70095</v>
      </c>
      <c r="D17" s="3">
        <v>6210</v>
      </c>
      <c r="E17" s="4" t="s">
        <v>9</v>
      </c>
      <c r="F17" s="5">
        <v>1145000</v>
      </c>
      <c r="G17" s="5"/>
      <c r="H17" s="5"/>
      <c r="I17" s="6">
        <v>5535</v>
      </c>
      <c r="J17" s="7">
        <f t="shared" si="0"/>
        <v>0.004834061135371179</v>
      </c>
    </row>
    <row r="18" spans="2:10" ht="12.75">
      <c r="B18" s="13">
        <v>710</v>
      </c>
      <c r="C18" s="3">
        <v>71095</v>
      </c>
      <c r="D18" s="3">
        <v>2320</v>
      </c>
      <c r="E18" s="4" t="s">
        <v>10</v>
      </c>
      <c r="F18" s="5">
        <v>246100</v>
      </c>
      <c r="G18" s="5"/>
      <c r="H18" s="5"/>
      <c r="I18" s="6">
        <v>123100</v>
      </c>
      <c r="J18" s="7">
        <f t="shared" si="0"/>
        <v>0.5002031694433158</v>
      </c>
    </row>
    <row r="19" spans="2:10" ht="12.75">
      <c r="B19" s="13">
        <v>750</v>
      </c>
      <c r="C19" s="3">
        <v>75020</v>
      </c>
      <c r="D19" s="3">
        <v>2320</v>
      </c>
      <c r="E19" s="4" t="s">
        <v>10</v>
      </c>
      <c r="F19" s="5">
        <v>21136</v>
      </c>
      <c r="G19" s="5"/>
      <c r="H19" s="5"/>
      <c r="I19" s="6">
        <v>21136</v>
      </c>
      <c r="J19" s="7">
        <f t="shared" si="0"/>
        <v>1</v>
      </c>
    </row>
    <row r="20" spans="2:10" ht="28.5" customHeight="1">
      <c r="B20" s="14" t="s">
        <v>11</v>
      </c>
      <c r="C20" s="8" t="s">
        <v>12</v>
      </c>
      <c r="D20" s="8" t="s">
        <v>13</v>
      </c>
      <c r="E20" s="4" t="s">
        <v>14</v>
      </c>
      <c r="F20" s="5">
        <v>200000</v>
      </c>
      <c r="G20" s="5"/>
      <c r="H20" s="5"/>
      <c r="I20" s="6">
        <v>0</v>
      </c>
      <c r="J20" s="7">
        <f t="shared" si="0"/>
        <v>0</v>
      </c>
    </row>
    <row r="21" spans="2:10" ht="25.5">
      <c r="B21" s="14" t="s">
        <v>15</v>
      </c>
      <c r="C21" s="8" t="s">
        <v>16</v>
      </c>
      <c r="D21" s="8" t="s">
        <v>13</v>
      </c>
      <c r="E21" s="4" t="s">
        <v>17</v>
      </c>
      <c r="F21" s="5">
        <v>100000</v>
      </c>
      <c r="G21" s="5"/>
      <c r="H21" s="5"/>
      <c r="I21" s="6">
        <v>0</v>
      </c>
      <c r="J21" s="7">
        <f t="shared" si="0"/>
        <v>0</v>
      </c>
    </row>
    <row r="22" spans="2:10" ht="25.5">
      <c r="B22" s="15" t="s">
        <v>18</v>
      </c>
      <c r="C22" s="10" t="s">
        <v>46</v>
      </c>
      <c r="D22" s="10" t="s">
        <v>19</v>
      </c>
      <c r="E22" s="11" t="s">
        <v>47</v>
      </c>
      <c r="F22" s="5">
        <v>23016</v>
      </c>
      <c r="G22" s="5"/>
      <c r="H22" s="5"/>
      <c r="I22" s="6">
        <v>11508</v>
      </c>
      <c r="J22" s="7">
        <f t="shared" si="0"/>
        <v>0.5</v>
      </c>
    </row>
    <row r="23" spans="2:10" ht="12.75">
      <c r="B23" s="14" t="s">
        <v>18</v>
      </c>
      <c r="C23" s="8" t="s">
        <v>20</v>
      </c>
      <c r="D23" s="8" t="s">
        <v>19</v>
      </c>
      <c r="E23" s="4" t="s">
        <v>21</v>
      </c>
      <c r="F23" s="5">
        <v>1287135</v>
      </c>
      <c r="G23" s="5"/>
      <c r="H23" s="5"/>
      <c r="I23" s="6">
        <v>645135</v>
      </c>
      <c r="J23" s="7">
        <f t="shared" si="0"/>
        <v>0.5012178209744899</v>
      </c>
    </row>
    <row r="24" spans="2:10" ht="38.25">
      <c r="B24" s="14" t="s">
        <v>22</v>
      </c>
      <c r="C24" s="8" t="s">
        <v>23</v>
      </c>
      <c r="D24" s="8" t="s">
        <v>13</v>
      </c>
      <c r="E24" s="4" t="s">
        <v>24</v>
      </c>
      <c r="F24" s="5">
        <v>4900</v>
      </c>
      <c r="G24" s="5"/>
      <c r="H24" s="5"/>
      <c r="I24" s="6">
        <v>1500</v>
      </c>
      <c r="J24" s="7">
        <f t="shared" si="0"/>
        <v>0.30612244897959184</v>
      </c>
    </row>
    <row r="25" spans="2:10" ht="12.75">
      <c r="B25" s="14" t="s">
        <v>25</v>
      </c>
      <c r="C25" s="8" t="s">
        <v>26</v>
      </c>
      <c r="D25" s="8" t="s">
        <v>29</v>
      </c>
      <c r="E25" s="4" t="s">
        <v>28</v>
      </c>
      <c r="F25" s="5"/>
      <c r="G25" s="5">
        <v>1343044</v>
      </c>
      <c r="H25" s="5"/>
      <c r="I25" s="6">
        <v>672522</v>
      </c>
      <c r="J25" s="7">
        <f>I25/G25</f>
        <v>0.5007445772439324</v>
      </c>
    </row>
    <row r="26" spans="2:10" ht="12.75">
      <c r="B26" s="14" t="s">
        <v>25</v>
      </c>
      <c r="C26" s="8" t="s">
        <v>26</v>
      </c>
      <c r="D26" s="8" t="s">
        <v>27</v>
      </c>
      <c r="E26" s="4" t="s">
        <v>28</v>
      </c>
      <c r="F26" s="5">
        <v>120000</v>
      </c>
      <c r="G26" s="5"/>
      <c r="H26" s="5"/>
      <c r="I26" s="6">
        <v>0</v>
      </c>
      <c r="J26" s="7">
        <f>I26/F26</f>
        <v>0</v>
      </c>
    </row>
    <row r="27" spans="2:10" ht="12.75">
      <c r="B27" s="14" t="s">
        <v>25</v>
      </c>
      <c r="C27" s="8" t="s">
        <v>30</v>
      </c>
      <c r="D27" s="8" t="s">
        <v>29</v>
      </c>
      <c r="E27" s="4" t="s">
        <v>31</v>
      </c>
      <c r="F27" s="5"/>
      <c r="G27" s="5">
        <v>1206000</v>
      </c>
      <c r="H27" s="5"/>
      <c r="I27" s="6">
        <v>603000</v>
      </c>
      <c r="J27" s="7">
        <f>I27/G27</f>
        <v>0.5</v>
      </c>
    </row>
    <row r="28" spans="2:10" ht="12.75">
      <c r="B28" s="14" t="s">
        <v>25</v>
      </c>
      <c r="C28" s="8" t="s">
        <v>30</v>
      </c>
      <c r="D28" s="8" t="s">
        <v>27</v>
      </c>
      <c r="E28" s="4" t="s">
        <v>31</v>
      </c>
      <c r="F28" s="5">
        <v>90000</v>
      </c>
      <c r="G28" s="5"/>
      <c r="H28" s="5"/>
      <c r="I28" s="6">
        <v>0</v>
      </c>
      <c r="J28" s="7">
        <f>I28/F28</f>
        <v>0</v>
      </c>
    </row>
    <row r="29" spans="2:10" ht="25.5">
      <c r="B29" s="14" t="s">
        <v>25</v>
      </c>
      <c r="C29" s="8" t="s">
        <v>32</v>
      </c>
      <c r="D29" s="8" t="s">
        <v>29</v>
      </c>
      <c r="E29" s="4" t="s">
        <v>33</v>
      </c>
      <c r="F29" s="5"/>
      <c r="G29" s="5">
        <v>1045000</v>
      </c>
      <c r="H29" s="5"/>
      <c r="I29" s="6">
        <v>522500</v>
      </c>
      <c r="J29" s="7">
        <f>I29/G29</f>
        <v>0.5</v>
      </c>
    </row>
    <row r="30" spans="2:10" ht="25.5">
      <c r="B30" s="14" t="s">
        <v>25</v>
      </c>
      <c r="C30" s="8" t="s">
        <v>34</v>
      </c>
      <c r="D30" s="8" t="s">
        <v>29</v>
      </c>
      <c r="E30" s="4" t="s">
        <v>35</v>
      </c>
      <c r="F30" s="5"/>
      <c r="G30" s="5">
        <v>1762881</v>
      </c>
      <c r="H30" s="5"/>
      <c r="I30" s="6">
        <v>881441</v>
      </c>
      <c r="J30" s="7">
        <f>I30/G30</f>
        <v>0.5000002836266316</v>
      </c>
    </row>
    <row r="31" spans="2:10" ht="25.5">
      <c r="B31" s="14" t="s">
        <v>25</v>
      </c>
      <c r="C31" s="8" t="s">
        <v>36</v>
      </c>
      <c r="D31" s="8" t="s">
        <v>29</v>
      </c>
      <c r="E31" s="4" t="s">
        <v>37</v>
      </c>
      <c r="F31" s="5"/>
      <c r="G31" s="5">
        <v>1470652</v>
      </c>
      <c r="H31" s="5"/>
      <c r="I31" s="6">
        <v>735326</v>
      </c>
      <c r="J31" s="7">
        <f>I31/G31</f>
        <v>0.5</v>
      </c>
    </row>
    <row r="32" spans="2:10" ht="25.5">
      <c r="B32" s="14" t="s">
        <v>25</v>
      </c>
      <c r="C32" s="8" t="s">
        <v>36</v>
      </c>
      <c r="D32" s="8" t="s">
        <v>27</v>
      </c>
      <c r="E32" s="4" t="s">
        <v>37</v>
      </c>
      <c r="F32" s="5">
        <v>100000</v>
      </c>
      <c r="G32" s="5"/>
      <c r="H32" s="5"/>
      <c r="I32" s="6">
        <v>0</v>
      </c>
      <c r="J32" s="7">
        <f>I32/F32</f>
        <v>0</v>
      </c>
    </row>
    <row r="33" spans="2:10" ht="25.5">
      <c r="B33" s="14" t="s">
        <v>25</v>
      </c>
      <c r="C33" s="8" t="s">
        <v>38</v>
      </c>
      <c r="D33" s="8" t="s">
        <v>39</v>
      </c>
      <c r="E33" s="4" t="s">
        <v>40</v>
      </c>
      <c r="F33" s="5">
        <v>26048</v>
      </c>
      <c r="G33" s="5"/>
      <c r="H33" s="5"/>
      <c r="I33" s="6">
        <v>0</v>
      </c>
      <c r="J33" s="7">
        <f>I33/F33</f>
        <v>0</v>
      </c>
    </row>
    <row r="34" spans="2:10" ht="25.5">
      <c r="B34" s="14" t="s">
        <v>25</v>
      </c>
      <c r="C34" s="8" t="s">
        <v>41</v>
      </c>
      <c r="D34" s="8" t="s">
        <v>29</v>
      </c>
      <c r="E34" s="4" t="s">
        <v>42</v>
      </c>
      <c r="F34" s="5"/>
      <c r="G34" s="5">
        <v>6318</v>
      </c>
      <c r="H34" s="5"/>
      <c r="I34" s="6">
        <v>3000</v>
      </c>
      <c r="J34" s="7">
        <f>I34/G34</f>
        <v>0.4748338081671415</v>
      </c>
    </row>
    <row r="35" spans="2:10" ht="38.25">
      <c r="B35" s="14" t="s">
        <v>25</v>
      </c>
      <c r="C35" s="8" t="s">
        <v>41</v>
      </c>
      <c r="D35" s="8" t="s">
        <v>13</v>
      </c>
      <c r="E35" s="4" t="s">
        <v>24</v>
      </c>
      <c r="F35" s="5">
        <v>4370</v>
      </c>
      <c r="G35" s="5"/>
      <c r="H35" s="5"/>
      <c r="I35" s="6">
        <v>4370</v>
      </c>
      <c r="J35" s="7">
        <f>I35/F35</f>
        <v>1</v>
      </c>
    </row>
    <row r="36" spans="2:10" ht="12.75">
      <c r="B36" s="17" t="s">
        <v>43</v>
      </c>
      <c r="C36" s="18"/>
      <c r="D36" s="18"/>
      <c r="E36" s="18"/>
      <c r="F36" s="9">
        <f>SUM(F13:F35)</f>
        <v>3655261</v>
      </c>
      <c r="G36" s="9">
        <f>SUM(G13:G35)</f>
        <v>6833895</v>
      </c>
      <c r="H36" s="9">
        <f>SUM(H13:H35)</f>
        <v>6310000</v>
      </c>
      <c r="I36" s="19">
        <f>SUM(I13:I35)</f>
        <v>7035053</v>
      </c>
      <c r="J36" s="20">
        <v>0.4188</v>
      </c>
    </row>
    <row r="37" spans="2:10" ht="12.75">
      <c r="B37" s="17"/>
      <c r="C37" s="18"/>
      <c r="D37" s="18"/>
      <c r="E37" s="18"/>
      <c r="F37" s="21">
        <f>SUM(F36:H36)</f>
        <v>16799156</v>
      </c>
      <c r="G37" s="21"/>
      <c r="H37" s="21"/>
      <c r="I37" s="19"/>
      <c r="J37" s="20"/>
    </row>
  </sheetData>
  <sheetProtection selectLockedCells="1" selectUnlockedCells="1"/>
  <mergeCells count="13">
    <mergeCell ref="I5:J5"/>
    <mergeCell ref="B8:J8"/>
    <mergeCell ref="B11:B12"/>
    <mergeCell ref="C11:C12"/>
    <mergeCell ref="D11:D12"/>
    <mergeCell ref="E11:E12"/>
    <mergeCell ref="F11:H11"/>
    <mergeCell ref="I11:I12"/>
    <mergeCell ref="J11:J12"/>
    <mergeCell ref="B36:E37"/>
    <mergeCell ref="I36:I37"/>
    <mergeCell ref="J36:J37"/>
    <mergeCell ref="F37:H37"/>
  </mergeCells>
  <printOptions/>
  <pageMargins left="0.5905511811023623" right="0.1968503937007874" top="0.5905511811023623" bottom="0.8661417322834646" header="0.5118110236220472" footer="0.5118110236220472"/>
  <pageSetup firstPageNumber="39" useFirstPageNumber="1" horizontalDpi="300" verticalDpi="300" orientation="portrait" paperSize="9" scale="73" r:id="rId1"/>
  <headerFooter alignWithMargins="0"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2013-08-21T06:39:49Z</cp:lastPrinted>
  <dcterms:modified xsi:type="dcterms:W3CDTF">2013-08-21T06:40:35Z</dcterms:modified>
  <cp:category/>
  <cp:version/>
  <cp:contentType/>
  <cp:contentStatus/>
</cp:coreProperties>
</file>