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1" activeTab="0"/>
  </bookViews>
  <sheets>
    <sheet name="dochody-zlec" sheetId="1" r:id="rId1"/>
    <sheet name="dochody-zlec_2" sheetId="2" r:id="rId2"/>
  </sheets>
  <definedNames>
    <definedName name="_xlnm.Print_Area" localSheetId="0">'dochody-zlec'!$B$3:$G$21</definedName>
    <definedName name="_xlnm.Print_Area" localSheetId="1">('dochody-zlec_2'!$B$5:$G$36,'dochody-zlec_2'!$B$64:$G$90)</definedName>
  </definedNames>
  <calcPr fullCalcOnLoad="1"/>
</workbook>
</file>

<file path=xl/sharedStrings.xml><?xml version="1.0" encoding="utf-8"?>
<sst xmlns="http://schemas.openxmlformats.org/spreadsheetml/2006/main" count="81" uniqueCount="29">
  <si>
    <t>Załącznik Nr 3
do Zarządzenia Nr 66/13 
Prezydenta Miasta Łomża
z dnia 19 marca 2013 r.</t>
  </si>
  <si>
    <t>Wykonanie dochodów z zakresu zadań rządowych i zleconych za 2012 r.</t>
  </si>
  <si>
    <t>Dział</t>
  </si>
  <si>
    <t>Wyszczególnienie</t>
  </si>
  <si>
    <t>Plan na 01.01.2012 r.</t>
  </si>
  <si>
    <t>Plan na 31.12.2012 r.</t>
  </si>
  <si>
    <t>Wykonanie na 31.12.2012 r.</t>
  </si>
  <si>
    <t>% wykonania</t>
  </si>
  <si>
    <t>010</t>
  </si>
  <si>
    <t>Rolnictwo i łowiectwo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</si>
  <si>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</si>
  <si>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</si>
  <si>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</si>
  <si>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</si>
  <si>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</si>
  <si>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</si>
  <si>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</si>
  <si>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</si>
  <si>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</si>
  <si>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</si>
  <si>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851</t>
  </si>
  <si>
    <t>Ochrona zdrowia</t>
  </si>
  <si>
    <t>852</t>
  </si>
  <si>
    <t>Pomoc społeczna</t>
  </si>
  <si>
    <t>853</t>
  </si>
  <si>
    <t>Pozostałe zadania w zakresie polityki społecznej</t>
  </si>
  <si>
    <t>RAZEM</t>
  </si>
  <si>
    <t>Załącznik Nr 4
do Zarządzenia Nr 66/13 
Prezydenta Miasta Łomża
z dnia 19 marca 2013 r.</t>
  </si>
  <si>
    <t>Wykonanie wydatków z zakresu zadań rządowych i zleconych za 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</si>
</sst>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10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3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10" fontId="5" fillId="0" borderId="12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3" fontId="5" fillId="0" borderId="14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10" fontId="5" fillId="0" borderId="15" xfId="0" applyNumberFormat="1" applyFont="1" applyBorder="1" applyAlignment="1">
      <alignment wrapText="1"/>
    </xf>
    <xf numFmtId="3" fontId="5" fillId="0" borderId="14" xfId="0" applyNumberFormat="1" applyFont="1" applyBorder="1" applyAlignment="1">
      <alignment/>
    </xf>
    <xf numFmtId="4" fontId="5" fillId="0" borderId="16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4" fontId="4" fillId="0" borderId="18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21"/>
  <sheetViews>
    <sheetView tabSelected="1" zoomScalePageLayoutView="0" workbookViewId="0" topLeftCell="A1">
      <selection activeCell="L11" sqref="L11"/>
    </sheetView>
  </sheetViews>
  <sheetFormatPr defaultColWidth="11.57421875" defaultRowHeight="12.75"/>
  <cols>
    <col min="1" max="1" width="11.57421875" style="1" customWidth="1"/>
    <col min="2" max="2" width="10.140625" style="2" customWidth="1"/>
    <col min="3" max="3" width="56.140625" style="1" customWidth="1"/>
    <col min="4" max="7" width="15.8515625" style="1" customWidth="1"/>
    <col min="8" max="16384" width="11.57421875" style="1" customWidth="1"/>
  </cols>
  <sheetData>
    <row r="5" spans="6:7" ht="54" customHeight="1">
      <c r="F5" s="24" t="s">
        <v>0</v>
      </c>
      <c r="G5" s="24"/>
    </row>
    <row r="6" ht="12.75">
      <c r="G6"/>
    </row>
    <row r="8" spans="2:7" ht="18">
      <c r="B8" s="25" t="s">
        <v>1</v>
      </c>
      <c r="C8" s="25"/>
      <c r="D8" s="25"/>
      <c r="E8" s="25"/>
      <c r="F8" s="25"/>
      <c r="G8" s="25"/>
    </row>
    <row r="9" ht="15" customHeight="1"/>
    <row r="10" ht="15" customHeight="1"/>
    <row r="11" spans="2:7" ht="30">
      <c r="B11" s="3" t="s">
        <v>2</v>
      </c>
      <c r="C11" s="4" t="s">
        <v>3</v>
      </c>
      <c r="D11" s="5" t="s">
        <v>4</v>
      </c>
      <c r="E11" s="4" t="s">
        <v>5</v>
      </c>
      <c r="F11" s="4" t="s">
        <v>6</v>
      </c>
      <c r="G11" s="6" t="s">
        <v>7</v>
      </c>
    </row>
    <row r="12" spans="2:7" s="7" customFormat="1" ht="15">
      <c r="B12" s="8" t="s">
        <v>8</v>
      </c>
      <c r="C12" s="9" t="s">
        <v>9</v>
      </c>
      <c r="D12" s="10">
        <v>50000</v>
      </c>
      <c r="E12" s="10">
        <v>64996</v>
      </c>
      <c r="F12" s="11">
        <v>64858.87</v>
      </c>
      <c r="G12" s="12">
        <f aca="true" t="shared" si="0" ref="G12:G21">F12/E12</f>
        <v>0.997890177857099</v>
      </c>
    </row>
    <row r="13" spans="2:7" s="7" customFormat="1" ht="15">
      <c r="B13" s="13" t="s">
        <v>10</v>
      </c>
      <c r="C13" s="14" t="s">
        <v>11</v>
      </c>
      <c r="D13" s="15">
        <v>20000</v>
      </c>
      <c r="E13" s="15">
        <v>20970</v>
      </c>
      <c r="F13" s="16">
        <v>20968.2</v>
      </c>
      <c r="G13" s="17">
        <f t="shared" si="0"/>
        <v>0.9999141630901288</v>
      </c>
    </row>
    <row r="14" spans="2:7" s="7" customFormat="1" ht="15">
      <c r="B14" s="13" t="s">
        <v>12</v>
      </c>
      <c r="C14" s="14" t="s">
        <v>13</v>
      </c>
      <c r="D14" s="15">
        <v>344000</v>
      </c>
      <c r="E14" s="15">
        <v>323000</v>
      </c>
      <c r="F14" s="16">
        <v>317334.13</v>
      </c>
      <c r="G14" s="17">
        <f t="shared" si="0"/>
        <v>0.9824586068111455</v>
      </c>
    </row>
    <row r="15" spans="2:7" s="7" customFormat="1" ht="15">
      <c r="B15" s="13" t="s">
        <v>14</v>
      </c>
      <c r="C15" s="14" t="s">
        <v>15</v>
      </c>
      <c r="D15" s="15">
        <v>764000</v>
      </c>
      <c r="E15" s="15">
        <v>772974</v>
      </c>
      <c r="F15" s="16">
        <v>772971.98</v>
      </c>
      <c r="G15" s="17">
        <f t="shared" si="0"/>
        <v>0.9999973867167589</v>
      </c>
    </row>
    <row r="16" spans="2:7" s="7" customFormat="1" ht="28.5">
      <c r="B16" s="13" t="s">
        <v>16</v>
      </c>
      <c r="C16" s="14" t="s">
        <v>17</v>
      </c>
      <c r="D16" s="15">
        <v>10639</v>
      </c>
      <c r="E16" s="15">
        <v>10639</v>
      </c>
      <c r="F16" s="16">
        <v>10639</v>
      </c>
      <c r="G16" s="17">
        <f t="shared" si="0"/>
        <v>1</v>
      </c>
    </row>
    <row r="17" spans="2:7" s="7" customFormat="1" ht="15">
      <c r="B17" s="13" t="s">
        <v>18</v>
      </c>
      <c r="C17" s="14" t="s">
        <v>19</v>
      </c>
      <c r="D17" s="15">
        <v>5477000</v>
      </c>
      <c r="E17" s="15">
        <v>5715149</v>
      </c>
      <c r="F17" s="16">
        <v>5713942.56</v>
      </c>
      <c r="G17" s="17">
        <f t="shared" si="0"/>
        <v>0.9997889048911935</v>
      </c>
    </row>
    <row r="18" spans="2:7" s="7" customFormat="1" ht="15">
      <c r="B18" s="13" t="s">
        <v>20</v>
      </c>
      <c r="C18" s="14" t="s">
        <v>21</v>
      </c>
      <c r="D18" s="15">
        <v>22000</v>
      </c>
      <c r="E18" s="15">
        <v>14700</v>
      </c>
      <c r="F18" s="16">
        <v>13993.2</v>
      </c>
      <c r="G18" s="17">
        <f t="shared" si="0"/>
        <v>0.9519183673469388</v>
      </c>
    </row>
    <row r="19" spans="2:7" s="7" customFormat="1" ht="15">
      <c r="B19" s="13" t="s">
        <v>22</v>
      </c>
      <c r="C19" s="14" t="s">
        <v>23</v>
      </c>
      <c r="D19" s="15">
        <v>14032300</v>
      </c>
      <c r="E19" s="15">
        <v>14940125</v>
      </c>
      <c r="F19" s="16">
        <v>14862493.09</v>
      </c>
      <c r="G19" s="17">
        <f t="shared" si="0"/>
        <v>0.9948037978263234</v>
      </c>
    </row>
    <row r="20" spans="2:7" s="7" customFormat="1" ht="15">
      <c r="B20" s="13" t="s">
        <v>24</v>
      </c>
      <c r="C20" s="14" t="s">
        <v>25</v>
      </c>
      <c r="D20" s="18">
        <v>189000</v>
      </c>
      <c r="E20" s="18">
        <v>296373</v>
      </c>
      <c r="F20" s="19">
        <v>296373</v>
      </c>
      <c r="G20" s="17">
        <f t="shared" si="0"/>
        <v>1</v>
      </c>
    </row>
    <row r="21" spans="2:7" ht="15">
      <c r="B21" s="26" t="s">
        <v>26</v>
      </c>
      <c r="C21" s="26"/>
      <c r="D21" s="20">
        <f>SUM(D12:D20)</f>
        <v>20908939</v>
      </c>
      <c r="E21" s="21">
        <f>SUM(E12:E20)</f>
        <v>22158926</v>
      </c>
      <c r="F21" s="22">
        <f>SUM(F12:F20)</f>
        <v>22073574.03</v>
      </c>
      <c r="G21" s="23">
        <f t="shared" si="0"/>
        <v>0.996148190124377</v>
      </c>
    </row>
  </sheetData>
  <sheetProtection selectLockedCells="1" selectUnlockedCells="1"/>
  <mergeCells count="3">
    <mergeCell ref="F5:G5"/>
    <mergeCell ref="B8:G8"/>
    <mergeCell ref="B21:C21"/>
  </mergeCells>
  <printOptions horizontalCentered="1"/>
  <pageMargins left="0.7875" right="0.7875" top="0.5902777777777778" bottom="0.8291666666666666" header="0.5118055555555555" footer="0.43333333333333335"/>
  <pageSetup firstPageNumber="28" useFirstPageNumber="1" horizontalDpi="300" verticalDpi="300" orientation="portrait" paperSize="9" scale="66" r:id="rId1"/>
  <headerFooter alignWithMargins="0">
    <oddFooter>&amp;C&amp;20&amp;P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5:G80"/>
  <sheetViews>
    <sheetView zoomScalePageLayoutView="0" workbookViewId="0" topLeftCell="A22">
      <selection activeCell="K28" sqref="K28"/>
    </sheetView>
  </sheetViews>
  <sheetFormatPr defaultColWidth="11.57421875" defaultRowHeight="12.75"/>
  <cols>
    <col min="1" max="1" width="11.57421875" style="1" customWidth="1"/>
    <col min="2" max="2" width="10.140625" style="2" customWidth="1"/>
    <col min="3" max="3" width="56.140625" style="1" customWidth="1"/>
    <col min="4" max="7" width="15.8515625" style="1" customWidth="1"/>
    <col min="8" max="16384" width="11.57421875" style="1" customWidth="1"/>
  </cols>
  <sheetData>
    <row r="5" spans="6:7" ht="54" customHeight="1">
      <c r="F5" s="24" t="s">
        <v>0</v>
      </c>
      <c r="G5" s="24"/>
    </row>
    <row r="6" ht="12.75">
      <c r="G6"/>
    </row>
    <row r="8" spans="2:7" ht="18">
      <c r="B8" s="25" t="s">
        <v>1</v>
      </c>
      <c r="C8" s="25"/>
      <c r="D8" s="25"/>
      <c r="E8" s="25"/>
      <c r="F8" s="25"/>
      <c r="G8" s="25"/>
    </row>
    <row r="9" ht="15" customHeight="1"/>
    <row r="10" ht="15" customHeight="1"/>
    <row r="11" spans="2:7" ht="30">
      <c r="B11" s="3" t="s">
        <v>2</v>
      </c>
      <c r="C11" s="4" t="s">
        <v>3</v>
      </c>
      <c r="D11" s="5" t="s">
        <v>4</v>
      </c>
      <c r="E11" s="4" t="s">
        <v>5</v>
      </c>
      <c r="F11" s="4" t="s">
        <v>6</v>
      </c>
      <c r="G11" s="6" t="s">
        <v>7</v>
      </c>
    </row>
    <row r="12" spans="2:7" s="7" customFormat="1" ht="15">
      <c r="B12" s="8" t="s">
        <v>8</v>
      </c>
      <c r="C12" s="9" t="s">
        <v>9</v>
      </c>
      <c r="D12" s="10">
        <v>50000</v>
      </c>
      <c r="E12" s="10">
        <v>64996</v>
      </c>
      <c r="F12" s="11">
        <v>64858.87</v>
      </c>
      <c r="G12" s="12">
        <f aca="true" t="shared" si="0" ref="G12:G21">F12/E12</f>
        <v>0.997890177857099</v>
      </c>
    </row>
    <row r="13" spans="2:7" s="7" customFormat="1" ht="15">
      <c r="B13" s="13" t="s">
        <v>10</v>
      </c>
      <c r="C13" s="14" t="s">
        <v>11</v>
      </c>
      <c r="D13" s="15">
        <v>20000</v>
      </c>
      <c r="E13" s="15">
        <v>20970</v>
      </c>
      <c r="F13" s="16">
        <v>20968.2</v>
      </c>
      <c r="G13" s="17">
        <f t="shared" si="0"/>
        <v>0.9999141630901288</v>
      </c>
    </row>
    <row r="14" spans="2:7" s="7" customFormat="1" ht="15">
      <c r="B14" s="13" t="s">
        <v>12</v>
      </c>
      <c r="C14" s="14" t="s">
        <v>13</v>
      </c>
      <c r="D14" s="15">
        <v>344000</v>
      </c>
      <c r="E14" s="15">
        <v>323000</v>
      </c>
      <c r="F14" s="16">
        <v>317334.13</v>
      </c>
      <c r="G14" s="17">
        <f t="shared" si="0"/>
        <v>0.9824586068111455</v>
      </c>
    </row>
    <row r="15" spans="2:7" s="7" customFormat="1" ht="15">
      <c r="B15" s="13" t="s">
        <v>14</v>
      </c>
      <c r="C15" s="14" t="s">
        <v>15</v>
      </c>
      <c r="D15" s="15">
        <v>764000</v>
      </c>
      <c r="E15" s="15">
        <v>772974</v>
      </c>
      <c r="F15" s="16">
        <v>772971.98</v>
      </c>
      <c r="G15" s="17">
        <f t="shared" si="0"/>
        <v>0.9999973867167589</v>
      </c>
    </row>
    <row r="16" spans="2:7" s="7" customFormat="1" ht="28.5">
      <c r="B16" s="13" t="s">
        <v>16</v>
      </c>
      <c r="C16" s="14" t="s">
        <v>17</v>
      </c>
      <c r="D16" s="15">
        <v>10639</v>
      </c>
      <c r="E16" s="15">
        <v>10639</v>
      </c>
      <c r="F16" s="16">
        <v>10639</v>
      </c>
      <c r="G16" s="17">
        <f t="shared" si="0"/>
        <v>1</v>
      </c>
    </row>
    <row r="17" spans="2:7" s="7" customFormat="1" ht="15">
      <c r="B17" s="13" t="s">
        <v>18</v>
      </c>
      <c r="C17" s="14" t="s">
        <v>19</v>
      </c>
      <c r="D17" s="15">
        <v>5477000</v>
      </c>
      <c r="E17" s="15">
        <v>5715149</v>
      </c>
      <c r="F17" s="16">
        <v>5713942.56</v>
      </c>
      <c r="G17" s="17">
        <f t="shared" si="0"/>
        <v>0.9997889048911935</v>
      </c>
    </row>
    <row r="18" spans="2:7" s="7" customFormat="1" ht="15">
      <c r="B18" s="13" t="s">
        <v>20</v>
      </c>
      <c r="C18" s="14" t="s">
        <v>21</v>
      </c>
      <c r="D18" s="15">
        <v>22000</v>
      </c>
      <c r="E18" s="15">
        <v>14700</v>
      </c>
      <c r="F18" s="16">
        <v>13993.2</v>
      </c>
      <c r="G18" s="17">
        <f t="shared" si="0"/>
        <v>0.9519183673469388</v>
      </c>
    </row>
    <row r="19" spans="2:7" s="7" customFormat="1" ht="15">
      <c r="B19" s="13" t="s">
        <v>22</v>
      </c>
      <c r="C19" s="14" t="s">
        <v>23</v>
      </c>
      <c r="D19" s="15">
        <v>14032300</v>
      </c>
      <c r="E19" s="15">
        <v>14940125</v>
      </c>
      <c r="F19" s="16">
        <v>14862493.09</v>
      </c>
      <c r="G19" s="17">
        <f t="shared" si="0"/>
        <v>0.9948037978263234</v>
      </c>
    </row>
    <row r="20" spans="2:7" s="7" customFormat="1" ht="15">
      <c r="B20" s="13" t="s">
        <v>24</v>
      </c>
      <c r="C20" s="14" t="s">
        <v>25</v>
      </c>
      <c r="D20" s="18">
        <v>189000</v>
      </c>
      <c r="E20" s="18">
        <v>296373</v>
      </c>
      <c r="F20" s="19">
        <v>296373</v>
      </c>
      <c r="G20" s="17">
        <f t="shared" si="0"/>
        <v>1</v>
      </c>
    </row>
    <row r="21" spans="2:7" ht="15">
      <c r="B21" s="26" t="s">
        <v>26</v>
      </c>
      <c r="C21" s="26"/>
      <c r="D21" s="20">
        <f>SUM(D12:D20)</f>
        <v>20908939</v>
      </c>
      <c r="E21" s="21">
        <f>SUM(E12:E20)</f>
        <v>22158926</v>
      </c>
      <c r="F21" s="22">
        <f>SUM(F12:F20)</f>
        <v>22073574.03</v>
      </c>
      <c r="G21" s="23">
        <f t="shared" si="0"/>
        <v>0.996148190124377</v>
      </c>
    </row>
    <row r="59" ht="12.75">
      <c r="G59"/>
    </row>
    <row r="64" spans="6:7" ht="49.5" customHeight="1">
      <c r="F64" s="24" t="s">
        <v>27</v>
      </c>
      <c r="G64" s="24"/>
    </row>
    <row r="67" spans="2:7" ht="18">
      <c r="B67" s="25" t="s">
        <v>28</v>
      </c>
      <c r="C67" s="25"/>
      <c r="D67" s="25"/>
      <c r="E67" s="25"/>
      <c r="F67" s="25"/>
      <c r="G67" s="25"/>
    </row>
    <row r="70" spans="2:7" ht="30">
      <c r="B70" s="3" t="s">
        <v>2</v>
      </c>
      <c r="C70" s="4" t="s">
        <v>3</v>
      </c>
      <c r="D70" s="5" t="s">
        <v>4</v>
      </c>
      <c r="E70" s="4" t="s">
        <v>5</v>
      </c>
      <c r="F70" s="4" t="s">
        <v>6</v>
      </c>
      <c r="G70" s="6" t="s">
        <v>7</v>
      </c>
    </row>
    <row r="71" spans="2:7" ht="15">
      <c r="B71" s="8" t="s">
        <v>8</v>
      </c>
      <c r="C71" s="9" t="s">
        <v>9</v>
      </c>
      <c r="D71" s="10">
        <v>50000</v>
      </c>
      <c r="E71" s="10">
        <v>64996</v>
      </c>
      <c r="F71" s="11">
        <v>64858.87</v>
      </c>
      <c r="G71" s="12">
        <f aca="true" t="shared" si="1" ref="G71:G80">F71/E71</f>
        <v>0.997890177857099</v>
      </c>
    </row>
    <row r="72" spans="2:7" ht="15">
      <c r="B72" s="13" t="s">
        <v>10</v>
      </c>
      <c r="C72" s="14" t="s">
        <v>11</v>
      </c>
      <c r="D72" s="15">
        <v>20000</v>
      </c>
      <c r="E72" s="15">
        <v>20970</v>
      </c>
      <c r="F72" s="16">
        <v>20968.2</v>
      </c>
      <c r="G72" s="17">
        <f t="shared" si="1"/>
        <v>0.9999141630901288</v>
      </c>
    </row>
    <row r="73" spans="2:7" ht="15">
      <c r="B73" s="13" t="s">
        <v>12</v>
      </c>
      <c r="C73" s="14" t="s">
        <v>13</v>
      </c>
      <c r="D73" s="15">
        <v>344000</v>
      </c>
      <c r="E73" s="15">
        <v>323000</v>
      </c>
      <c r="F73" s="16">
        <v>317334.13</v>
      </c>
      <c r="G73" s="17">
        <f t="shared" si="1"/>
        <v>0.9824586068111455</v>
      </c>
    </row>
    <row r="74" spans="2:7" ht="15">
      <c r="B74" s="13" t="s">
        <v>14</v>
      </c>
      <c r="C74" s="14" t="s">
        <v>15</v>
      </c>
      <c r="D74" s="15">
        <v>764000</v>
      </c>
      <c r="E74" s="15">
        <v>772974</v>
      </c>
      <c r="F74" s="16">
        <v>772971.98</v>
      </c>
      <c r="G74" s="17">
        <f t="shared" si="1"/>
        <v>0.9999973867167589</v>
      </c>
    </row>
    <row r="75" spans="2:7" ht="28.5">
      <c r="B75" s="13" t="s">
        <v>16</v>
      </c>
      <c r="C75" s="14" t="s">
        <v>17</v>
      </c>
      <c r="D75" s="15">
        <v>10639</v>
      </c>
      <c r="E75" s="15">
        <v>10639</v>
      </c>
      <c r="F75" s="16">
        <v>10639</v>
      </c>
      <c r="G75" s="17">
        <f t="shared" si="1"/>
        <v>1</v>
      </c>
    </row>
    <row r="76" spans="2:7" ht="15">
      <c r="B76" s="13" t="s">
        <v>18</v>
      </c>
      <c r="C76" s="14" t="s">
        <v>19</v>
      </c>
      <c r="D76" s="15">
        <v>5477000</v>
      </c>
      <c r="E76" s="15">
        <v>5715149</v>
      </c>
      <c r="F76" s="16">
        <v>5713942.56</v>
      </c>
      <c r="G76" s="17">
        <f t="shared" si="1"/>
        <v>0.9997889048911935</v>
      </c>
    </row>
    <row r="77" spans="2:7" ht="15">
      <c r="B77" s="13" t="s">
        <v>20</v>
      </c>
      <c r="C77" s="14" t="s">
        <v>21</v>
      </c>
      <c r="D77" s="15">
        <v>22000</v>
      </c>
      <c r="E77" s="15">
        <v>14700</v>
      </c>
      <c r="F77" s="16">
        <v>13993.2</v>
      </c>
      <c r="G77" s="17">
        <f t="shared" si="1"/>
        <v>0.9519183673469388</v>
      </c>
    </row>
    <row r="78" spans="2:7" ht="15">
      <c r="B78" s="13" t="s">
        <v>22</v>
      </c>
      <c r="C78" s="14" t="s">
        <v>23</v>
      </c>
      <c r="D78" s="15">
        <v>14032300</v>
      </c>
      <c r="E78" s="15">
        <v>14940125</v>
      </c>
      <c r="F78" s="16">
        <v>14862493.09</v>
      </c>
      <c r="G78" s="17">
        <f t="shared" si="1"/>
        <v>0.9948037978263234</v>
      </c>
    </row>
    <row r="79" spans="2:7" ht="15">
      <c r="B79" s="13" t="s">
        <v>24</v>
      </c>
      <c r="C79" s="14" t="s">
        <v>25</v>
      </c>
      <c r="D79" s="18">
        <v>189000</v>
      </c>
      <c r="E79" s="18">
        <v>296373</v>
      </c>
      <c r="F79" s="16">
        <v>296373</v>
      </c>
      <c r="G79" s="17">
        <f t="shared" si="1"/>
        <v>1</v>
      </c>
    </row>
    <row r="80" spans="2:7" ht="15">
      <c r="B80" s="26" t="s">
        <v>26</v>
      </c>
      <c r="C80" s="26"/>
      <c r="D80" s="20">
        <f>SUM(D71:D79)</f>
        <v>20908939</v>
      </c>
      <c r="E80" s="21">
        <f>SUM(E71:E79)</f>
        <v>22158926</v>
      </c>
      <c r="F80" s="22">
        <f>SUM(F71:F79)</f>
        <v>22073574.03</v>
      </c>
      <c r="G80" s="23">
        <f t="shared" si="1"/>
        <v>0.996148190124377</v>
      </c>
    </row>
  </sheetData>
  <sheetProtection selectLockedCells="1" selectUnlockedCells="1"/>
  <mergeCells count="6">
    <mergeCell ref="F5:G5"/>
    <mergeCell ref="B8:G8"/>
    <mergeCell ref="B21:C21"/>
    <mergeCell ref="F64:G64"/>
    <mergeCell ref="B67:G67"/>
    <mergeCell ref="B80:C80"/>
  </mergeCells>
  <printOptions horizontalCentered="1"/>
  <pageMargins left="0.7875" right="0.7875" top="0.5902777777777778" bottom="0.8291666666666666" header="0.5118055555555555" footer="0.43333333333333335"/>
  <pageSetup horizontalDpi="300" verticalDpi="300" orientation="portrait" paperSize="9" scale="66"/>
  <headerFooter alignWithMargins="0">
    <oddFooter>&amp;C&amp;20&amp;P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2013-04-05T08:58:08Z</cp:lastPrinted>
  <dcterms:modified xsi:type="dcterms:W3CDTF">2013-04-05T08:58:23Z</dcterms:modified>
  <cp:category/>
  <cp:version/>
  <cp:contentType/>
  <cp:contentStatus/>
</cp:coreProperties>
</file>