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'Arkusz1'!$10:$10</definedName>
  </definedNames>
  <calcPr fullCalcOnLoad="1"/>
</workbook>
</file>

<file path=xl/sharedStrings.xml><?xml version="1.0" encoding="utf-8"?>
<sst xmlns="http://schemas.openxmlformats.org/spreadsheetml/2006/main" count="191" uniqueCount="94">
  <si>
    <t>Załącznik Nr 2</t>
  </si>
  <si>
    <t>Prezydenta Miasta Łomża</t>
  </si>
  <si>
    <t xml:space="preserve">Wydatki budżetowe </t>
  </si>
  <si>
    <t>Dział</t>
  </si>
  <si>
    <t>Rozdz.</t>
  </si>
  <si>
    <t>Wyszczególnienie</t>
  </si>
  <si>
    <t>§</t>
  </si>
  <si>
    <t>Zadania z zakresu administracji rządowej - ogółem</t>
  </si>
  <si>
    <t>Zadania z zakresu administracji rządowej w tym:</t>
  </si>
  <si>
    <t>Gmina</t>
  </si>
  <si>
    <t>Powiat</t>
  </si>
  <si>
    <t>010</t>
  </si>
  <si>
    <t>Rolnictwo i łowiectwo</t>
  </si>
  <si>
    <t>01095</t>
  </si>
  <si>
    <t>Pozostała działalność</t>
  </si>
  <si>
    <t xml:space="preserve">Dotacje celowe otrzymane z budżetu państwa na realizację zadań bieżących z zakresu administracji rządowej oraz innych zadań zleconych gminie ustawami </t>
  </si>
  <si>
    <t>Gospodarka mieszkaniowa</t>
  </si>
  <si>
    <t>Gospodarka gruntami i nieruchomościami</t>
  </si>
  <si>
    <t>Zakup usług pozostałych</t>
  </si>
  <si>
    <t>Zakup energii</t>
  </si>
  <si>
    <t>Działalność usługowa</t>
  </si>
  <si>
    <t>Prace geodezyjne i kartograficzne</t>
  </si>
  <si>
    <t>Opracowania geodezyjne i kartograficzne</t>
  </si>
  <si>
    <t>Nadzór budowlany</t>
  </si>
  <si>
    <t xml:space="preserve">Wydatki osobowe niezaliczane do wynagrodzeń </t>
  </si>
  <si>
    <t xml:space="preserve">Wynagrodzenia osobowe pracowników </t>
  </si>
  <si>
    <t>Wynagrodzenia osobowe członków korpusu służby cywilnej</t>
  </si>
  <si>
    <t>Dodatkowe wynagrodzenia roczne</t>
  </si>
  <si>
    <t xml:space="preserve">Składki na ubezpieczenia społeczne </t>
  </si>
  <si>
    <t>Składki na fundusz pracy</t>
  </si>
  <si>
    <t xml:space="preserve">Zakup materiałów i wyposażenia </t>
  </si>
  <si>
    <t>Zakup usług zdrowotnych</t>
  </si>
  <si>
    <t>Opłaty z tytułu zakupu usług telekomunikacyjnych telefonii komórkowej</t>
  </si>
  <si>
    <t>Podróże służbowe krajowe</t>
  </si>
  <si>
    <t xml:space="preserve">Różne opłaty i składki </t>
  </si>
  <si>
    <t>Odpisy na zakładowy fundusz świadczeń socjalnych</t>
  </si>
  <si>
    <t>Szkolenia pracowników niebędących członkami korpusu służby cywilnej</t>
  </si>
  <si>
    <t>Administracja publiczna</t>
  </si>
  <si>
    <t>Urzędy wojewódzkie</t>
  </si>
  <si>
    <t xml:space="preserve">Deodatkowe wynagrodzenia roczne </t>
  </si>
  <si>
    <t>Zakup usług remontowych</t>
  </si>
  <si>
    <t>Opłata z tytułu zakupu usług telekomunikacyjnych telefonii stacjonarnej</t>
  </si>
  <si>
    <t>Komisje poborowe</t>
  </si>
  <si>
    <t xml:space="preserve">Wynagrodzenia bezosobowe </t>
  </si>
  <si>
    <t>Opłaty za administrowanie i czynsze za budynki, lokale i pomieszczenia garażowe</t>
  </si>
  <si>
    <t>Spis powszechny i inne</t>
  </si>
  <si>
    <t>Wydatki osobowe niezaliczone do wynagrodzeń</t>
  </si>
  <si>
    <t>Składki na Fundusz Pracy</t>
  </si>
  <si>
    <t>Urzędy naczelnych organów władzy państwowej,kontroli i ochrony prawa oraz sądownictwa</t>
  </si>
  <si>
    <t xml:space="preserve">Urzędy naczelnych organów władzy państwowej,kontroli i ochrony prawa </t>
  </si>
  <si>
    <t xml:space="preserve">Bezpieczeństwo publiczne i ochrona przeciwpożarowa </t>
  </si>
  <si>
    <t>Komendy powiatowe Państwowej Straży Pożarnej</t>
  </si>
  <si>
    <t>Wydatki osobowe niezaliczane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</si>
  <si>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</si>
  <si>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</si>
  <si>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</si>
  <si>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Uposażenia i świadczenia pieniężne wypłacane przez okres roku żołnierzom i funkcjonariuszom zwolnionym ze służby</t>
  </si>
  <si>
    <t>Równoważniki pieniężne i ekwiwalenty dla żołnierzy i funkcjonariuszy</t>
  </si>
  <si>
    <t>Zakup środków żywności</t>
  </si>
  <si>
    <t>Zakup leków, wyrobów medycznych i produktów biobójczych</t>
  </si>
  <si>
    <t>Zakup usług dostępu do sieci Internet</t>
  </si>
  <si>
    <t>Podatek od nieruchomości</t>
  </si>
  <si>
    <t>Pozostałe podatki na rzecz budżetów j.s.t.</t>
  </si>
  <si>
    <t>Opłaty na rzecz budżetu państwa</t>
  </si>
  <si>
    <t>Wydatki inwestycyjne jednostek budżetowych</t>
  </si>
  <si>
    <t>Wydatki na zakupy inwestycyjne jednostek budżetowych</t>
  </si>
  <si>
    <t>Ochrona zdrowia</t>
  </si>
  <si>
    <t>Składki na ubezpieczenie zdrowotne oraz świadczenia dla osób nie objętych obowiązkiem ubezpieczenia zdrowotnego</t>
  </si>
  <si>
    <t xml:space="preserve">Składki na ubezpieczenia zdrowotne  </t>
  </si>
  <si>
    <t xml:space="preserve"> - powiat</t>
  </si>
  <si>
    <t xml:space="preserve"> - gmina</t>
  </si>
  <si>
    <t>Pomoc społeczna</t>
  </si>
  <si>
    <t>Ośrodki wsparcia</t>
  </si>
  <si>
    <t>Zadania w zakresie przeciwdziałania przemocy w rodzinie</t>
  </si>
  <si>
    <t xml:space="preserve">Świadczenia rodzinne, zaliczka alimentacyjna oraz składki na ubezpieczenia emerytalne i rentowe z ubezpieczenia społecznego </t>
  </si>
  <si>
    <t xml:space="preserve">Świadczenia społeczne </t>
  </si>
  <si>
    <t>Koszty postępowania sądowego i prokuratorskiego</t>
  </si>
  <si>
    <t>Podróże słuzbowe krajowe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</si>
  <si>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</si>
  <si>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Składki na ubezpieczenie zdrowotne </t>
  </si>
  <si>
    <t>Usługi opiekuńcze i specjalistyczne usługi opiekuńcze</t>
  </si>
  <si>
    <t>Dodatkowe wynagrodz.roczne</t>
  </si>
  <si>
    <t>Składki na ubezpiecz.społ</t>
  </si>
  <si>
    <t>Pomoc dla uchodzców</t>
  </si>
  <si>
    <t>Świadczenia społeczne</t>
  </si>
  <si>
    <t>Pozostałe zadania w zakresie polityki społecznej</t>
  </si>
  <si>
    <t>Zespoły do spraw orzekania o niepełnosprawności</t>
  </si>
  <si>
    <t>Dodatkowe wynagrodz. roczne</t>
  </si>
  <si>
    <t>Opłata za administrowanie i czynsze za budynki, lokale i pomieszczenia garażowe</t>
  </si>
  <si>
    <t>Razem:</t>
  </si>
  <si>
    <t>do Zarządzenia Nr 222/11</t>
  </si>
  <si>
    <t>z dnia 30.09.2011r.</t>
  </si>
  <si>
    <t>Wybory do Sejmu i Senatu</t>
  </si>
  <si>
    <t>Ośrodki pomocy społecznej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</si>
</sst>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60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wrapText="1"/>
    </xf>
    <xf numFmtId="0" fontId="0" fillId="24" borderId="14" xfId="0" applyFill="1" applyBorder="1" applyAlignment="1">
      <alignment horizontal="center" vertical="center" wrapText="1"/>
    </xf>
    <xf numFmtId="3" fontId="0" fillId="24" borderId="14" xfId="0" applyNumberFormat="1" applyFill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center" wrapText="1"/>
    </xf>
    <xf numFmtId="49" fontId="0" fillId="4" borderId="14" xfId="0" applyNumberFormat="1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wrapText="1"/>
    </xf>
    <xf numFmtId="0" fontId="0" fillId="4" borderId="14" xfId="0" applyFill="1" applyBorder="1" applyAlignment="1">
      <alignment horizontal="center" vertical="center" wrapText="1"/>
    </xf>
    <xf numFmtId="3" fontId="0" fillId="4" borderId="14" xfId="0" applyNumberForma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right" vertical="center" wrapText="1"/>
    </xf>
    <xf numFmtId="0" fontId="0" fillId="24" borderId="14" xfId="0" applyFill="1" applyBorder="1" applyAlignment="1">
      <alignment horizontal="center" vertical="center"/>
    </xf>
    <xf numFmtId="3" fontId="0" fillId="24" borderId="14" xfId="0" applyNumberFormat="1" applyFill="1" applyBorder="1" applyAlignment="1">
      <alignment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3" fontId="0" fillId="4" borderId="14" xfId="0" applyNumberFormat="1" applyFill="1" applyBorder="1" applyAlignment="1">
      <alignment/>
    </xf>
    <xf numFmtId="0" fontId="0" fillId="0" borderId="14" xfId="0" applyFont="1" applyBorder="1" applyAlignment="1">
      <alignment wrapText="1"/>
    </xf>
    <xf numFmtId="3" fontId="0" fillId="0" borderId="14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4" borderId="0" xfId="0" applyFill="1" applyAlignment="1">
      <alignment/>
    </xf>
    <xf numFmtId="0" fontId="0" fillId="4" borderId="14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0" fillId="6" borderId="14" xfId="0" applyFont="1" applyFill="1" applyBorder="1" applyAlignment="1">
      <alignment wrapText="1"/>
    </xf>
    <xf numFmtId="0" fontId="0" fillId="6" borderId="14" xfId="0" applyFill="1" applyBorder="1" applyAlignment="1">
      <alignment horizontal="center" vertical="center"/>
    </xf>
    <xf numFmtId="3" fontId="0" fillId="6" borderId="14" xfId="0" applyNumberFormat="1" applyFill="1" applyBorder="1" applyAlignment="1">
      <alignment/>
    </xf>
    <xf numFmtId="0" fontId="0" fillId="0" borderId="14" xfId="0" applyFont="1" applyBorder="1" applyAlignment="1">
      <alignment/>
    </xf>
    <xf numFmtId="0" fontId="0" fillId="4" borderId="14" xfId="0" applyFill="1" applyBorder="1" applyAlignment="1">
      <alignment/>
    </xf>
    <xf numFmtId="0" fontId="0" fillId="25" borderId="14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24" borderId="17" xfId="0" applyFont="1" applyFill="1" applyBorder="1" applyAlignment="1">
      <alignment wrapText="1"/>
    </xf>
    <xf numFmtId="0" fontId="0" fillId="24" borderId="17" xfId="0" applyFill="1" applyBorder="1" applyAlignment="1">
      <alignment horizontal="center" vertical="center"/>
    </xf>
    <xf numFmtId="3" fontId="0" fillId="24" borderId="17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 wrapText="1"/>
    </xf>
    <xf numFmtId="0" fontId="0" fillId="26" borderId="14" xfId="0" applyFill="1" applyBorder="1" applyAlignment="1">
      <alignment horizontal="center" vertical="center"/>
    </xf>
    <xf numFmtId="3" fontId="0" fillId="26" borderId="14" xfId="0" applyNumberFormat="1" applyFill="1" applyBorder="1" applyAlignment="1">
      <alignment/>
    </xf>
    <xf numFmtId="0" fontId="0" fillId="26" borderId="14" xfId="0" applyFill="1" applyBorder="1" applyAlignment="1">
      <alignment wrapText="1"/>
    </xf>
    <xf numFmtId="0" fontId="0" fillId="26" borderId="14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84">
      <selection activeCell="F197" sqref="F197"/>
    </sheetView>
  </sheetViews>
  <sheetFormatPr defaultColWidth="9.00390625" defaultRowHeight="12.75"/>
  <cols>
    <col min="1" max="1" width="5.375" style="0" customWidth="1"/>
    <col min="2" max="2" width="7.25390625" style="0" customWidth="1"/>
    <col min="3" max="3" width="33.125" style="0" customWidth="1"/>
    <col min="4" max="4" width="5.25390625" style="0" customWidth="1"/>
    <col min="5" max="5" width="13.125" style="0" customWidth="1"/>
    <col min="6" max="6" width="12.375" style="0" customWidth="1"/>
    <col min="7" max="7" width="12.625" style="0" customWidth="1"/>
  </cols>
  <sheetData>
    <row r="1" spans="6:7" ht="12.75">
      <c r="F1" s="53" t="s">
        <v>0</v>
      </c>
      <c r="G1" s="53"/>
    </row>
    <row r="2" spans="6:7" ht="12.75">
      <c r="F2" s="54" t="s">
        <v>90</v>
      </c>
      <c r="G2" s="53"/>
    </row>
    <row r="3" spans="6:7" ht="12.75">
      <c r="F3" s="53" t="s">
        <v>1</v>
      </c>
      <c r="G3" s="53"/>
    </row>
    <row r="4" spans="6:7" ht="12.75">
      <c r="F4" s="54" t="s">
        <v>91</v>
      </c>
      <c r="G4" s="53"/>
    </row>
    <row r="6" spans="1:7" ht="12.75">
      <c r="A6" s="50" t="s">
        <v>2</v>
      </c>
      <c r="B6" s="50"/>
      <c r="C6" s="50"/>
      <c r="D6" s="50"/>
      <c r="E6" s="50"/>
      <c r="F6" s="50"/>
      <c r="G6" s="50"/>
    </row>
    <row r="8" spans="1:7" ht="36" customHeight="1">
      <c r="A8" s="51" t="s">
        <v>3</v>
      </c>
      <c r="B8" s="51" t="s">
        <v>4</v>
      </c>
      <c r="C8" s="51" t="s">
        <v>5</v>
      </c>
      <c r="D8" s="51" t="s">
        <v>6</v>
      </c>
      <c r="E8" s="51" t="s">
        <v>7</v>
      </c>
      <c r="F8" s="52" t="s">
        <v>8</v>
      </c>
      <c r="G8" s="52"/>
    </row>
    <row r="9" spans="1:7" ht="32.25" customHeight="1">
      <c r="A9" s="51"/>
      <c r="B9" s="51"/>
      <c r="C9" s="51"/>
      <c r="D9" s="51"/>
      <c r="E9" s="51"/>
      <c r="F9" s="1" t="s">
        <v>9</v>
      </c>
      <c r="G9" s="1" t="s">
        <v>10</v>
      </c>
    </row>
    <row r="10" spans="1:7" ht="9.75" customHeight="1">
      <c r="A10" s="2">
        <v>1</v>
      </c>
      <c r="B10" s="3">
        <v>2</v>
      </c>
      <c r="C10" s="4">
        <v>3</v>
      </c>
      <c r="D10" s="3">
        <v>4</v>
      </c>
      <c r="E10" s="4">
        <v>5</v>
      </c>
      <c r="F10" s="3">
        <v>6</v>
      </c>
      <c r="G10" s="5">
        <v>7</v>
      </c>
    </row>
    <row r="11" spans="1:7" ht="13.5" customHeight="1">
      <c r="A11" s="6" t="s">
        <v>11</v>
      </c>
      <c r="B11" s="6"/>
      <c r="C11" s="7" t="s">
        <v>12</v>
      </c>
      <c r="D11" s="8"/>
      <c r="E11" s="9">
        <f aca="true" t="shared" si="0" ref="E11:G12">SUM(E12)</f>
        <v>13909</v>
      </c>
      <c r="F11" s="9">
        <f t="shared" si="0"/>
        <v>13909</v>
      </c>
      <c r="G11" s="9">
        <f t="shared" si="0"/>
        <v>0</v>
      </c>
    </row>
    <row r="12" spans="1:7" ht="13.5" customHeight="1">
      <c r="A12" s="10"/>
      <c r="B12" s="11" t="s">
        <v>13</v>
      </c>
      <c r="C12" s="12" t="s">
        <v>14</v>
      </c>
      <c r="D12" s="13"/>
      <c r="E12" s="14">
        <f t="shared" si="0"/>
        <v>13909</v>
      </c>
      <c r="F12" s="14">
        <f t="shared" si="0"/>
        <v>13909</v>
      </c>
      <c r="G12" s="14">
        <f t="shared" si="0"/>
        <v>0</v>
      </c>
    </row>
    <row r="13" spans="1:7" ht="61.5" customHeight="1">
      <c r="A13" s="10"/>
      <c r="B13" s="10"/>
      <c r="C13" s="15" t="s">
        <v>15</v>
      </c>
      <c r="D13" s="16">
        <v>4430</v>
      </c>
      <c r="E13" s="17">
        <v>13909</v>
      </c>
      <c r="F13" s="17">
        <v>13909</v>
      </c>
      <c r="G13" s="17"/>
    </row>
    <row r="14" spans="1:7" ht="11.25" customHeight="1">
      <c r="A14" s="18">
        <v>700</v>
      </c>
      <c r="B14" s="18"/>
      <c r="C14" s="7" t="s">
        <v>16</v>
      </c>
      <c r="D14" s="18"/>
      <c r="E14" s="19">
        <f>SUM(E15)</f>
        <v>29650</v>
      </c>
      <c r="F14" s="19">
        <f>SUM(F15)</f>
        <v>0</v>
      </c>
      <c r="G14" s="19">
        <f>SUM(G15)</f>
        <v>29650</v>
      </c>
    </row>
    <row r="15" spans="1:7" ht="25.5">
      <c r="A15" s="20"/>
      <c r="B15" s="21">
        <v>70005</v>
      </c>
      <c r="C15" s="12" t="s">
        <v>17</v>
      </c>
      <c r="D15" s="21"/>
      <c r="E15" s="22">
        <f>SUM(E16:E18)</f>
        <v>29650</v>
      </c>
      <c r="F15" s="22">
        <f>SUM(F16:F18)</f>
        <v>0</v>
      </c>
      <c r="G15" s="22">
        <f>SUM(G16:G18)</f>
        <v>29650</v>
      </c>
    </row>
    <row r="16" spans="1:7" ht="12.75">
      <c r="A16" s="20"/>
      <c r="B16" s="20"/>
      <c r="C16" s="23" t="s">
        <v>18</v>
      </c>
      <c r="D16" s="20">
        <v>4300</v>
      </c>
      <c r="E16" s="24">
        <f>SUM(F16:G16)</f>
        <v>17650</v>
      </c>
      <c r="F16" s="25"/>
      <c r="G16" s="25">
        <v>17650</v>
      </c>
    </row>
    <row r="17" spans="1:7" ht="12.75">
      <c r="A17" s="20"/>
      <c r="B17" s="20"/>
      <c r="C17" s="23" t="s">
        <v>19</v>
      </c>
      <c r="D17" s="20">
        <v>4260</v>
      </c>
      <c r="E17" s="24">
        <f>SUM(F17:G17)</f>
        <v>2000</v>
      </c>
      <c r="F17" s="25"/>
      <c r="G17" s="25">
        <v>2000</v>
      </c>
    </row>
    <row r="18" spans="1:7" ht="25.5">
      <c r="A18" s="20"/>
      <c r="B18" s="20"/>
      <c r="C18" s="55" t="s">
        <v>76</v>
      </c>
      <c r="D18" s="20">
        <v>4610</v>
      </c>
      <c r="E18" s="24">
        <f>SUM(F18:G18)</f>
        <v>10000</v>
      </c>
      <c r="F18" s="25"/>
      <c r="G18" s="25">
        <v>10000</v>
      </c>
    </row>
    <row r="19" spans="1:7" ht="12.75">
      <c r="A19" s="18">
        <v>710</v>
      </c>
      <c r="B19" s="18"/>
      <c r="C19" s="7" t="s">
        <v>20</v>
      </c>
      <c r="D19" s="18"/>
      <c r="E19" s="19">
        <f>SUM(E20+E22+E24)</f>
        <v>361000</v>
      </c>
      <c r="F19" s="19">
        <f>SUM(F20+F22+F24)</f>
        <v>0</v>
      </c>
      <c r="G19" s="19">
        <f>SUM(G20+G22+G24)</f>
        <v>361000</v>
      </c>
    </row>
    <row r="20" spans="1:7" ht="12.75">
      <c r="A20" s="20"/>
      <c r="B20" s="21">
        <v>71013</v>
      </c>
      <c r="C20" s="12" t="s">
        <v>21</v>
      </c>
      <c r="D20" s="21"/>
      <c r="E20" s="22">
        <f>SUM(E21)</f>
        <v>80000</v>
      </c>
      <c r="F20" s="22">
        <f>SUM(F21)</f>
        <v>0</v>
      </c>
      <c r="G20" s="22">
        <f>SUM(G21)</f>
        <v>80000</v>
      </c>
    </row>
    <row r="21" spans="1:7" ht="12.75">
      <c r="A21" s="20"/>
      <c r="B21" s="20"/>
      <c r="C21" s="23" t="s">
        <v>18</v>
      </c>
      <c r="D21" s="20">
        <v>4300</v>
      </c>
      <c r="E21" s="25">
        <v>80000</v>
      </c>
      <c r="F21" s="25">
        <v>0</v>
      </c>
      <c r="G21" s="25">
        <v>80000</v>
      </c>
    </row>
    <row r="22" spans="1:7" ht="25.5">
      <c r="A22" s="20"/>
      <c r="B22" s="21">
        <v>71014</v>
      </c>
      <c r="C22" s="12" t="s">
        <v>22</v>
      </c>
      <c r="D22" s="21"/>
      <c r="E22" s="22">
        <f>SUM(E23)</f>
        <v>10000</v>
      </c>
      <c r="F22" s="22">
        <f>SUM(F23)</f>
        <v>0</v>
      </c>
      <c r="G22" s="22">
        <f>SUM(G23)</f>
        <v>10000</v>
      </c>
    </row>
    <row r="23" spans="1:7" ht="12.75">
      <c r="A23" s="20"/>
      <c r="B23" s="20"/>
      <c r="C23" s="23" t="s">
        <v>18</v>
      </c>
      <c r="D23" s="20">
        <v>4300</v>
      </c>
      <c r="E23" s="25">
        <v>10000</v>
      </c>
      <c r="F23" s="25">
        <v>0</v>
      </c>
      <c r="G23" s="25">
        <v>10000</v>
      </c>
    </row>
    <row r="24" spans="1:7" ht="12.75">
      <c r="A24" s="20"/>
      <c r="B24" s="21">
        <v>71015</v>
      </c>
      <c r="C24" s="12" t="s">
        <v>23</v>
      </c>
      <c r="D24" s="21"/>
      <c r="E24" s="22">
        <f>SUM(E25:E38)</f>
        <v>271000</v>
      </c>
      <c r="F24" s="22">
        <f>SUM(F25:F38)</f>
        <v>0</v>
      </c>
      <c r="G24" s="22">
        <f>SUM(G25:G38)</f>
        <v>271000</v>
      </c>
    </row>
    <row r="25" spans="1:7" ht="25.5">
      <c r="A25" s="20"/>
      <c r="B25" s="26"/>
      <c r="C25" s="27" t="s">
        <v>24</v>
      </c>
      <c r="D25" s="26">
        <v>3020</v>
      </c>
      <c r="E25" s="24">
        <f aca="true" t="shared" si="1" ref="E25:E38">SUM(F25:G25)</f>
        <v>1200</v>
      </c>
      <c r="F25" s="24"/>
      <c r="G25" s="24">
        <v>1200</v>
      </c>
    </row>
    <row r="26" spans="1:7" ht="25.5">
      <c r="A26" s="20"/>
      <c r="B26" s="20"/>
      <c r="C26" s="23" t="s">
        <v>25</v>
      </c>
      <c r="D26" s="20">
        <v>4010</v>
      </c>
      <c r="E26" s="24">
        <f t="shared" si="1"/>
        <v>67000</v>
      </c>
      <c r="F26" s="25"/>
      <c r="G26" s="25">
        <v>67000</v>
      </c>
    </row>
    <row r="27" spans="1:7" ht="22.5" customHeight="1">
      <c r="A27" s="20"/>
      <c r="B27" s="20"/>
      <c r="C27" s="23" t="s">
        <v>26</v>
      </c>
      <c r="D27" s="20">
        <v>4020</v>
      </c>
      <c r="E27" s="24">
        <f t="shared" si="1"/>
        <v>132414</v>
      </c>
      <c r="F27" s="25"/>
      <c r="G27" s="25">
        <v>132414</v>
      </c>
    </row>
    <row r="28" spans="1:7" ht="12.75">
      <c r="A28" s="20"/>
      <c r="B28" s="20"/>
      <c r="C28" s="23" t="s">
        <v>27</v>
      </c>
      <c r="D28" s="20">
        <v>4040</v>
      </c>
      <c r="E28" s="24">
        <f t="shared" si="1"/>
        <v>16400</v>
      </c>
      <c r="F28" s="25"/>
      <c r="G28" s="25">
        <v>16400</v>
      </c>
    </row>
    <row r="29" spans="1:7" ht="12.75">
      <c r="A29" s="20"/>
      <c r="B29" s="20"/>
      <c r="C29" s="23" t="s">
        <v>28</v>
      </c>
      <c r="D29" s="20">
        <v>4110</v>
      </c>
      <c r="E29" s="24">
        <f t="shared" si="1"/>
        <v>37200</v>
      </c>
      <c r="F29" s="25"/>
      <c r="G29" s="25">
        <v>37200</v>
      </c>
    </row>
    <row r="30" spans="1:7" ht="12.75">
      <c r="A30" s="20"/>
      <c r="B30" s="20"/>
      <c r="C30" s="23" t="s">
        <v>29</v>
      </c>
      <c r="D30" s="20">
        <v>4120</v>
      </c>
      <c r="E30" s="24">
        <f t="shared" si="1"/>
        <v>3880</v>
      </c>
      <c r="F30" s="25"/>
      <c r="G30" s="25">
        <v>3880</v>
      </c>
    </row>
    <row r="31" spans="1:7" ht="12.75">
      <c r="A31" s="20"/>
      <c r="B31" s="20"/>
      <c r="C31" s="23" t="s">
        <v>30</v>
      </c>
      <c r="D31" s="20">
        <v>4210</v>
      </c>
      <c r="E31" s="24">
        <f t="shared" si="1"/>
        <v>2924</v>
      </c>
      <c r="F31" s="25"/>
      <c r="G31" s="25">
        <v>2924</v>
      </c>
    </row>
    <row r="32" spans="1:7" ht="12.75">
      <c r="A32" s="20"/>
      <c r="B32" s="20"/>
      <c r="C32" s="23" t="s">
        <v>31</v>
      </c>
      <c r="D32" s="20">
        <v>4280</v>
      </c>
      <c r="E32" s="24">
        <f t="shared" si="1"/>
        <v>200</v>
      </c>
      <c r="F32" s="25"/>
      <c r="G32" s="25">
        <v>200</v>
      </c>
    </row>
    <row r="33" spans="1:7" ht="12.75">
      <c r="A33" s="20"/>
      <c r="B33" s="20"/>
      <c r="C33" s="23" t="s">
        <v>18</v>
      </c>
      <c r="D33" s="20">
        <v>4300</v>
      </c>
      <c r="E33" s="24">
        <f t="shared" si="1"/>
        <v>2111</v>
      </c>
      <c r="F33" s="25"/>
      <c r="G33" s="25">
        <v>2111</v>
      </c>
    </row>
    <row r="34" spans="1:7" ht="38.25">
      <c r="A34" s="20"/>
      <c r="B34" s="20"/>
      <c r="C34" s="23" t="s">
        <v>32</v>
      </c>
      <c r="D34" s="20">
        <v>4360</v>
      </c>
      <c r="E34" s="24">
        <f t="shared" si="1"/>
        <v>1265</v>
      </c>
      <c r="F34" s="25"/>
      <c r="G34" s="25">
        <v>1265</v>
      </c>
    </row>
    <row r="35" spans="1:7" ht="12.75">
      <c r="A35" s="20"/>
      <c r="B35" s="20"/>
      <c r="C35" s="23" t="s">
        <v>33</v>
      </c>
      <c r="D35" s="20">
        <v>4410</v>
      </c>
      <c r="E35" s="24">
        <f t="shared" si="1"/>
        <v>200</v>
      </c>
      <c r="F35" s="25"/>
      <c r="G35" s="25">
        <v>200</v>
      </c>
    </row>
    <row r="36" spans="1:7" ht="12.75">
      <c r="A36" s="20"/>
      <c r="B36" s="20"/>
      <c r="C36" s="23" t="s">
        <v>34</v>
      </c>
      <c r="D36" s="20">
        <v>4430</v>
      </c>
      <c r="E36" s="24">
        <f t="shared" si="1"/>
        <v>1183</v>
      </c>
      <c r="F36" s="25"/>
      <c r="G36" s="25">
        <v>1183</v>
      </c>
    </row>
    <row r="37" spans="1:7" ht="25.5">
      <c r="A37" s="20"/>
      <c r="B37" s="20"/>
      <c r="C37" s="23" t="s">
        <v>35</v>
      </c>
      <c r="D37" s="20">
        <v>4440</v>
      </c>
      <c r="E37" s="24">
        <f t="shared" si="1"/>
        <v>4923</v>
      </c>
      <c r="F37" s="25"/>
      <c r="G37" s="25">
        <v>4923</v>
      </c>
    </row>
    <row r="38" spans="1:7" ht="25.5">
      <c r="A38" s="20"/>
      <c r="B38" s="20"/>
      <c r="C38" s="23" t="s">
        <v>36</v>
      </c>
      <c r="D38" s="20">
        <v>4700</v>
      </c>
      <c r="E38" s="24">
        <f t="shared" si="1"/>
        <v>100</v>
      </c>
      <c r="F38" s="25"/>
      <c r="G38" s="25">
        <v>100</v>
      </c>
    </row>
    <row r="39" spans="1:7" ht="12.75">
      <c r="A39" s="18">
        <v>750</v>
      </c>
      <c r="B39" s="18"/>
      <c r="C39" s="7" t="s">
        <v>37</v>
      </c>
      <c r="D39" s="18"/>
      <c r="E39" s="19">
        <f>SUM(E40+E52+E60)</f>
        <v>837839</v>
      </c>
      <c r="F39" s="19">
        <f>SUM(F40+F52+F60)</f>
        <v>619839</v>
      </c>
      <c r="G39" s="19">
        <f>SUM(G40+G52+G60)</f>
        <v>218000</v>
      </c>
    </row>
    <row r="40" spans="1:7" ht="12.75">
      <c r="A40" s="20"/>
      <c r="B40" s="21">
        <v>75011</v>
      </c>
      <c r="C40" s="12" t="s">
        <v>38</v>
      </c>
      <c r="D40" s="21"/>
      <c r="E40" s="22">
        <f>SUM(E41:E51)</f>
        <v>729000</v>
      </c>
      <c r="F40" s="22">
        <f>SUM(F41:F51)</f>
        <v>542000</v>
      </c>
      <c r="G40" s="22">
        <f>SUM(G41:G51)</f>
        <v>187000</v>
      </c>
    </row>
    <row r="41" spans="1:7" ht="25.5">
      <c r="A41" s="20"/>
      <c r="B41" s="20"/>
      <c r="C41" s="23" t="s">
        <v>25</v>
      </c>
      <c r="D41" s="20">
        <v>4010</v>
      </c>
      <c r="E41" s="25">
        <f aca="true" t="shared" si="2" ref="E41:E51">SUM(F41:G41)</f>
        <v>570972</v>
      </c>
      <c r="F41" s="25">
        <v>424510</v>
      </c>
      <c r="G41" s="25">
        <v>146462</v>
      </c>
    </row>
    <row r="42" spans="1:7" ht="12.75" customHeight="1">
      <c r="A42" s="20"/>
      <c r="B42" s="20"/>
      <c r="C42" s="23" t="s">
        <v>39</v>
      </c>
      <c r="D42" s="20">
        <v>4040</v>
      </c>
      <c r="E42" s="25">
        <f t="shared" si="2"/>
        <v>33190</v>
      </c>
      <c r="F42" s="25">
        <v>24676</v>
      </c>
      <c r="G42" s="25">
        <v>8514</v>
      </c>
    </row>
    <row r="43" spans="1:7" ht="12.75">
      <c r="A43" s="20"/>
      <c r="B43" s="20"/>
      <c r="C43" s="23" t="s">
        <v>28</v>
      </c>
      <c r="D43" s="20">
        <v>4110</v>
      </c>
      <c r="E43" s="25">
        <f t="shared" si="2"/>
        <v>79770</v>
      </c>
      <c r="F43" s="25">
        <v>59310</v>
      </c>
      <c r="G43" s="25">
        <v>20460</v>
      </c>
    </row>
    <row r="44" spans="1:7" ht="12.75">
      <c r="A44" s="20"/>
      <c r="B44" s="20"/>
      <c r="C44" s="23" t="s">
        <v>29</v>
      </c>
      <c r="D44" s="20">
        <v>4120</v>
      </c>
      <c r="E44" s="25">
        <f t="shared" si="2"/>
        <v>14801</v>
      </c>
      <c r="F44" s="25">
        <v>11005</v>
      </c>
      <c r="G44" s="25">
        <v>3796</v>
      </c>
    </row>
    <row r="45" spans="1:7" ht="12.75">
      <c r="A45" s="20"/>
      <c r="B45" s="20"/>
      <c r="C45" s="23" t="s">
        <v>30</v>
      </c>
      <c r="D45" s="20">
        <v>4210</v>
      </c>
      <c r="E45" s="25">
        <f t="shared" si="2"/>
        <v>9975</v>
      </c>
      <c r="F45" s="25">
        <v>7415</v>
      </c>
      <c r="G45" s="25">
        <v>2560</v>
      </c>
    </row>
    <row r="46" spans="1:7" ht="12.75">
      <c r="A46" s="20"/>
      <c r="B46" s="20"/>
      <c r="C46" s="23" t="s">
        <v>40</v>
      </c>
      <c r="D46" s="20">
        <v>4270</v>
      </c>
      <c r="E46" s="25">
        <f t="shared" si="2"/>
        <v>3030</v>
      </c>
      <c r="F46" s="25">
        <v>2252</v>
      </c>
      <c r="G46" s="25">
        <v>778</v>
      </c>
    </row>
    <row r="47" spans="1:7" ht="12.75">
      <c r="A47" s="20"/>
      <c r="B47" s="20"/>
      <c r="C47" s="23" t="s">
        <v>18</v>
      </c>
      <c r="D47" s="20">
        <v>4300</v>
      </c>
      <c r="E47" s="25">
        <f t="shared" si="2"/>
        <v>2525</v>
      </c>
      <c r="F47" s="25">
        <v>1876</v>
      </c>
      <c r="G47" s="25">
        <v>649</v>
      </c>
    </row>
    <row r="48" spans="1:7" ht="38.25">
      <c r="A48" s="20"/>
      <c r="B48" s="20"/>
      <c r="C48" s="23" t="s">
        <v>41</v>
      </c>
      <c r="D48" s="20">
        <v>4370</v>
      </c>
      <c r="E48" s="25">
        <f t="shared" si="2"/>
        <v>2000</v>
      </c>
      <c r="F48" s="25">
        <v>1487</v>
      </c>
      <c r="G48" s="25">
        <v>513</v>
      </c>
    </row>
    <row r="49" spans="1:7" ht="12.75">
      <c r="A49" s="20"/>
      <c r="B49" s="20"/>
      <c r="C49" s="23" t="s">
        <v>33</v>
      </c>
      <c r="D49" s="20">
        <v>4410</v>
      </c>
      <c r="E49" s="25">
        <f t="shared" si="2"/>
        <v>306</v>
      </c>
      <c r="F49" s="25">
        <v>228</v>
      </c>
      <c r="G49" s="25">
        <v>78</v>
      </c>
    </row>
    <row r="50" spans="1:7" ht="25.5">
      <c r="A50" s="20"/>
      <c r="B50" s="20"/>
      <c r="C50" s="23" t="s">
        <v>35</v>
      </c>
      <c r="D50" s="20">
        <v>4440</v>
      </c>
      <c r="E50" s="25">
        <f t="shared" si="2"/>
        <v>11050</v>
      </c>
      <c r="F50" s="25">
        <v>8215</v>
      </c>
      <c r="G50" s="25">
        <v>2835</v>
      </c>
    </row>
    <row r="51" spans="1:7" ht="25.5">
      <c r="A51" s="20"/>
      <c r="B51" s="20"/>
      <c r="C51" s="23" t="s">
        <v>36</v>
      </c>
      <c r="D51" s="20">
        <v>4700</v>
      </c>
      <c r="E51" s="25">
        <f t="shared" si="2"/>
        <v>1381</v>
      </c>
      <c r="F51" s="25">
        <v>1026</v>
      </c>
      <c r="G51" s="25">
        <v>355</v>
      </c>
    </row>
    <row r="52" spans="1:7" ht="12.75">
      <c r="A52" s="20"/>
      <c r="B52" s="21">
        <v>75045</v>
      </c>
      <c r="C52" s="12" t="s">
        <v>42</v>
      </c>
      <c r="D52" s="21"/>
      <c r="E52" s="22">
        <f>SUM(E53:E59)</f>
        <v>31000</v>
      </c>
      <c r="F52" s="22">
        <f>SUM(F53:F59)</f>
        <v>0</v>
      </c>
      <c r="G52" s="22">
        <f>SUM(G53:G59)</f>
        <v>31000</v>
      </c>
    </row>
    <row r="53" spans="1:7" ht="12.75">
      <c r="A53" s="20"/>
      <c r="B53" s="20"/>
      <c r="C53" s="23" t="s">
        <v>28</v>
      </c>
      <c r="D53" s="20">
        <v>4110</v>
      </c>
      <c r="E53" s="25">
        <f aca="true" t="shared" si="3" ref="E53:E59">SUM(F53:G53)</f>
        <v>942</v>
      </c>
      <c r="F53" s="25">
        <v>0</v>
      </c>
      <c r="G53" s="25">
        <v>942</v>
      </c>
    </row>
    <row r="54" spans="1:7" ht="12.75">
      <c r="A54" s="20"/>
      <c r="B54" s="20"/>
      <c r="C54" s="23" t="s">
        <v>29</v>
      </c>
      <c r="D54" s="20">
        <v>4120</v>
      </c>
      <c r="E54" s="25">
        <f t="shared" si="3"/>
        <v>157</v>
      </c>
      <c r="F54" s="25">
        <v>0</v>
      </c>
      <c r="G54" s="25">
        <v>157</v>
      </c>
    </row>
    <row r="55" spans="1:7" ht="12.75">
      <c r="A55" s="20"/>
      <c r="B55" s="20"/>
      <c r="C55" s="23" t="s">
        <v>43</v>
      </c>
      <c r="D55" s="20">
        <v>4170</v>
      </c>
      <c r="E55" s="25">
        <f t="shared" si="3"/>
        <v>24447</v>
      </c>
      <c r="F55" s="25">
        <v>0</v>
      </c>
      <c r="G55" s="25">
        <v>24447</v>
      </c>
    </row>
    <row r="56" spans="1:7" ht="12.75">
      <c r="A56" s="20"/>
      <c r="B56" s="20"/>
      <c r="C56" s="23" t="s">
        <v>30</v>
      </c>
      <c r="D56" s="20">
        <v>4210</v>
      </c>
      <c r="E56" s="25">
        <f t="shared" si="3"/>
        <v>1813</v>
      </c>
      <c r="F56" s="25">
        <v>0</v>
      </c>
      <c r="G56" s="25">
        <v>1813</v>
      </c>
    </row>
    <row r="57" spans="1:7" ht="12.75">
      <c r="A57" s="20"/>
      <c r="B57" s="20"/>
      <c r="C57" s="23" t="s">
        <v>18</v>
      </c>
      <c r="D57" s="20">
        <v>4300</v>
      </c>
      <c r="E57" s="25">
        <f t="shared" si="3"/>
        <v>490</v>
      </c>
      <c r="F57" s="25"/>
      <c r="G57" s="25">
        <v>490</v>
      </c>
    </row>
    <row r="58" spans="1:7" ht="38.25">
      <c r="A58" s="20"/>
      <c r="B58" s="20"/>
      <c r="C58" s="23" t="s">
        <v>41</v>
      </c>
      <c r="D58" s="20">
        <v>4370</v>
      </c>
      <c r="E58" s="25">
        <f t="shared" si="3"/>
        <v>105</v>
      </c>
      <c r="F58" s="25">
        <v>0</v>
      </c>
      <c r="G58" s="25">
        <v>105</v>
      </c>
    </row>
    <row r="59" spans="1:7" ht="38.25">
      <c r="A59" s="20"/>
      <c r="B59" s="20"/>
      <c r="C59" s="23" t="s">
        <v>44</v>
      </c>
      <c r="D59" s="20">
        <v>4400</v>
      </c>
      <c r="E59" s="25">
        <f t="shared" si="3"/>
        <v>3046</v>
      </c>
      <c r="F59" s="25">
        <v>0</v>
      </c>
      <c r="G59" s="25">
        <v>3046</v>
      </c>
    </row>
    <row r="60" spans="1:7" ht="12.75">
      <c r="A60" s="20"/>
      <c r="B60" s="28">
        <v>75056</v>
      </c>
      <c r="C60" s="29" t="s">
        <v>45</v>
      </c>
      <c r="D60" s="21"/>
      <c r="E60" s="22">
        <f>SUM(E61:E65)</f>
        <v>77839</v>
      </c>
      <c r="F60" s="22">
        <f>SUM(F61:F65)</f>
        <v>77839</v>
      </c>
      <c r="G60" s="22">
        <f>SUM(G61:G65)</f>
        <v>0</v>
      </c>
    </row>
    <row r="61" spans="1:7" ht="25.5">
      <c r="A61" s="20"/>
      <c r="B61" s="20"/>
      <c r="C61" s="23" t="s">
        <v>46</v>
      </c>
      <c r="D61" s="20">
        <v>3020</v>
      </c>
      <c r="E61" s="25">
        <f>SUM(F61:G61)</f>
        <v>62523</v>
      </c>
      <c r="F61" s="25">
        <v>62523</v>
      </c>
      <c r="G61" s="25"/>
    </row>
    <row r="62" spans="1:7" ht="12.75">
      <c r="A62" s="20"/>
      <c r="B62" s="20"/>
      <c r="C62" s="23" t="s">
        <v>28</v>
      </c>
      <c r="D62" s="20">
        <v>4110</v>
      </c>
      <c r="E62" s="25">
        <f>SUM(F62:G62)</f>
        <v>1826</v>
      </c>
      <c r="F62" s="25">
        <v>1826</v>
      </c>
      <c r="G62" s="25"/>
    </row>
    <row r="63" spans="1:7" ht="12.75">
      <c r="A63" s="20"/>
      <c r="B63" s="20"/>
      <c r="C63" s="23" t="s">
        <v>47</v>
      </c>
      <c r="D63" s="20">
        <v>4120</v>
      </c>
      <c r="E63" s="25">
        <f>SUM(F63:G63)</f>
        <v>296</v>
      </c>
      <c r="F63" s="25">
        <v>296</v>
      </c>
      <c r="G63" s="25"/>
    </row>
    <row r="64" spans="1:7" ht="12.75">
      <c r="A64" s="20"/>
      <c r="B64" s="20"/>
      <c r="C64" s="23" t="s">
        <v>43</v>
      </c>
      <c r="D64" s="20">
        <v>4170</v>
      </c>
      <c r="E64" s="25">
        <f>SUM(F64:G64)</f>
        <v>11994</v>
      </c>
      <c r="F64" s="25">
        <v>11994</v>
      </c>
      <c r="G64" s="25"/>
    </row>
    <row r="65" spans="1:7" ht="12.75">
      <c r="A65" s="20"/>
      <c r="B65" s="20"/>
      <c r="C65" s="23" t="s">
        <v>30</v>
      </c>
      <c r="D65" s="20">
        <v>4210</v>
      </c>
      <c r="E65" s="25">
        <f>SUM(F65:G65)</f>
        <v>1200</v>
      </c>
      <c r="F65" s="25">
        <v>1200</v>
      </c>
      <c r="G65" s="25"/>
    </row>
    <row r="66" spans="1:7" ht="38.25">
      <c r="A66" s="18">
        <v>751</v>
      </c>
      <c r="B66" s="18"/>
      <c r="C66" s="7" t="s">
        <v>48</v>
      </c>
      <c r="D66" s="18"/>
      <c r="E66" s="19">
        <f>SUM(E67+E69)</f>
        <v>55915</v>
      </c>
      <c r="F66" s="19">
        <f>SUM(F67+F69)</f>
        <v>55915</v>
      </c>
      <c r="G66" s="19">
        <f>SUM(G67+G69)</f>
        <v>0</v>
      </c>
    </row>
    <row r="67" spans="1:7" ht="25.5">
      <c r="A67" s="20"/>
      <c r="B67" s="21">
        <v>75101</v>
      </c>
      <c r="C67" s="12" t="s">
        <v>49</v>
      </c>
      <c r="D67" s="21"/>
      <c r="E67" s="22">
        <f>SUM(E68)</f>
        <v>10365</v>
      </c>
      <c r="F67" s="22">
        <f>SUM(F68)</f>
        <v>10365</v>
      </c>
      <c r="G67" s="22">
        <f>SUM(G68)</f>
        <v>0</v>
      </c>
    </row>
    <row r="68" spans="1:7" ht="25.5">
      <c r="A68" s="20"/>
      <c r="B68" s="20"/>
      <c r="C68" s="23" t="s">
        <v>25</v>
      </c>
      <c r="D68" s="20">
        <v>4010</v>
      </c>
      <c r="E68" s="25">
        <v>10365</v>
      </c>
      <c r="F68" s="25">
        <v>10365</v>
      </c>
      <c r="G68" s="25"/>
    </row>
    <row r="69" spans="1:7" ht="12.75">
      <c r="A69" s="20"/>
      <c r="B69" s="56">
        <v>75108</v>
      </c>
      <c r="C69" s="58" t="s">
        <v>92</v>
      </c>
      <c r="D69" s="56"/>
      <c r="E69" s="57">
        <f>SUM(E70:E76)</f>
        <v>45550</v>
      </c>
      <c r="F69" s="57">
        <f>SUM(F70:F76)</f>
        <v>45550</v>
      </c>
      <c r="G69" s="57">
        <f>SUM(G70:G76)</f>
        <v>0</v>
      </c>
    </row>
    <row r="70" spans="1:7" ht="12.75">
      <c r="A70" s="20"/>
      <c r="B70" s="20"/>
      <c r="C70" s="23" t="s">
        <v>28</v>
      </c>
      <c r="D70" s="20">
        <v>4110</v>
      </c>
      <c r="E70" s="25">
        <f>SUM(F70:G70)</f>
        <v>3474</v>
      </c>
      <c r="F70" s="25">
        <v>3474</v>
      </c>
      <c r="G70" s="25"/>
    </row>
    <row r="71" spans="1:7" ht="12.75">
      <c r="A71" s="20"/>
      <c r="B71" s="20"/>
      <c r="C71" s="23" t="s">
        <v>47</v>
      </c>
      <c r="D71" s="20">
        <v>4120</v>
      </c>
      <c r="E71" s="25">
        <f aca="true" t="shared" si="4" ref="E71:E76">SUM(F71:G71)</f>
        <v>561</v>
      </c>
      <c r="F71" s="25">
        <v>561</v>
      </c>
      <c r="G71" s="25"/>
    </row>
    <row r="72" spans="1:7" ht="12.75">
      <c r="A72" s="20"/>
      <c r="B72" s="20"/>
      <c r="C72" s="23" t="s">
        <v>43</v>
      </c>
      <c r="D72" s="20">
        <v>4170</v>
      </c>
      <c r="E72" s="25">
        <f t="shared" si="4"/>
        <v>30117</v>
      </c>
      <c r="F72" s="25">
        <v>30117</v>
      </c>
      <c r="G72" s="25"/>
    </row>
    <row r="73" spans="1:7" ht="12.75">
      <c r="A73" s="20"/>
      <c r="B73" s="20"/>
      <c r="C73" s="23" t="s">
        <v>30</v>
      </c>
      <c r="D73" s="20">
        <v>4210</v>
      </c>
      <c r="E73" s="25">
        <f t="shared" si="4"/>
        <v>7967</v>
      </c>
      <c r="F73" s="25">
        <v>7967</v>
      </c>
      <c r="G73" s="25"/>
    </row>
    <row r="74" spans="1:7" ht="12.75">
      <c r="A74" s="20"/>
      <c r="B74" s="20"/>
      <c r="C74" s="23" t="s">
        <v>19</v>
      </c>
      <c r="D74" s="20">
        <v>4260</v>
      </c>
      <c r="E74" s="25">
        <f t="shared" si="4"/>
        <v>200</v>
      </c>
      <c r="F74" s="25">
        <v>200</v>
      </c>
      <c r="G74" s="25"/>
    </row>
    <row r="75" spans="1:7" ht="12.75">
      <c r="A75" s="20"/>
      <c r="B75" s="20"/>
      <c r="C75" s="23" t="s">
        <v>18</v>
      </c>
      <c r="D75" s="20">
        <v>4300</v>
      </c>
      <c r="E75" s="25">
        <f t="shared" si="4"/>
        <v>431</v>
      </c>
      <c r="F75" s="25">
        <v>431</v>
      </c>
      <c r="G75" s="25"/>
    </row>
    <row r="76" spans="1:7" ht="38.25">
      <c r="A76" s="20"/>
      <c r="B76" s="20"/>
      <c r="C76" s="23" t="s">
        <v>44</v>
      </c>
      <c r="D76" s="20">
        <v>4400</v>
      </c>
      <c r="E76" s="25">
        <f t="shared" si="4"/>
        <v>2800</v>
      </c>
      <c r="F76" s="25">
        <v>2800</v>
      </c>
      <c r="G76" s="25"/>
    </row>
    <row r="77" spans="1:7" ht="24" customHeight="1">
      <c r="A77" s="18">
        <v>754</v>
      </c>
      <c r="B77" s="18"/>
      <c r="C77" s="7" t="s">
        <v>50</v>
      </c>
      <c r="D77" s="18"/>
      <c r="E77" s="19">
        <f>SUM(E78)</f>
        <v>6105600</v>
      </c>
      <c r="F77" s="19">
        <f>SUM(F78)</f>
        <v>0</v>
      </c>
      <c r="G77" s="19">
        <f>SUM(G78)</f>
        <v>6105600</v>
      </c>
    </row>
    <row r="78" spans="1:7" ht="25.5">
      <c r="A78" s="20"/>
      <c r="B78" s="21">
        <v>75411</v>
      </c>
      <c r="C78" s="12" t="s">
        <v>51</v>
      </c>
      <c r="D78" s="21"/>
      <c r="E78" s="22">
        <f>SUM(E79:E108)</f>
        <v>6105600</v>
      </c>
      <c r="F78" s="22">
        <f>SUM(F79:F108)</f>
        <v>0</v>
      </c>
      <c r="G78" s="22">
        <f>SUM(G79:G108)</f>
        <v>6105600</v>
      </c>
    </row>
    <row r="79" spans="1:7" ht="38.25">
      <c r="A79" s="20"/>
      <c r="B79" s="20"/>
      <c r="C79" s="23" t="s">
        <v>52</v>
      </c>
      <c r="D79" s="20">
        <v>3070</v>
      </c>
      <c r="E79" s="25">
        <f aca="true" t="shared" si="5" ref="E79:E108">SUM(F79:G79)</f>
        <v>214169</v>
      </c>
      <c r="F79" s="25">
        <v>0</v>
      </c>
      <c r="G79" s="25">
        <v>214169</v>
      </c>
    </row>
    <row r="80" spans="1:8" ht="25.5">
      <c r="A80" s="20"/>
      <c r="B80" s="20"/>
      <c r="C80" s="23" t="s">
        <v>25</v>
      </c>
      <c r="D80" s="20">
        <v>4010</v>
      </c>
      <c r="E80" s="25">
        <f t="shared" si="5"/>
        <v>35595</v>
      </c>
      <c r="F80" s="25">
        <v>0</v>
      </c>
      <c r="G80" s="25">
        <v>35595</v>
      </c>
      <c r="H80" s="30"/>
    </row>
    <row r="81" spans="1:7" ht="12.75" customHeight="1">
      <c r="A81" s="20"/>
      <c r="B81" s="20"/>
      <c r="C81" s="23" t="s">
        <v>26</v>
      </c>
      <c r="D81" s="20">
        <v>4020</v>
      </c>
      <c r="E81" s="25">
        <f t="shared" si="5"/>
        <v>128327</v>
      </c>
      <c r="F81" s="25">
        <v>0</v>
      </c>
      <c r="G81" s="25">
        <v>128327</v>
      </c>
    </row>
    <row r="82" spans="1:7" ht="12.75">
      <c r="A82" s="20"/>
      <c r="B82" s="20"/>
      <c r="C82" s="23" t="s">
        <v>27</v>
      </c>
      <c r="D82" s="20">
        <v>4040</v>
      </c>
      <c r="E82" s="25">
        <f t="shared" si="5"/>
        <v>12239</v>
      </c>
      <c r="F82" s="25">
        <v>0</v>
      </c>
      <c r="G82" s="25">
        <v>12239</v>
      </c>
    </row>
    <row r="83" spans="1:7" ht="25.5">
      <c r="A83" s="20"/>
      <c r="B83" s="20"/>
      <c r="C83" s="23" t="s">
        <v>53</v>
      </c>
      <c r="D83" s="20">
        <v>4050</v>
      </c>
      <c r="E83" s="25">
        <f t="shared" si="5"/>
        <v>3493200</v>
      </c>
      <c r="F83" s="25">
        <v>0</v>
      </c>
      <c r="G83" s="25">
        <v>3493200</v>
      </c>
    </row>
    <row r="84" spans="1:7" ht="38.25">
      <c r="A84" s="20"/>
      <c r="B84" s="20"/>
      <c r="C84" s="23" t="s">
        <v>54</v>
      </c>
      <c r="D84" s="20">
        <v>4060</v>
      </c>
      <c r="E84" s="25">
        <f t="shared" si="5"/>
        <v>586188</v>
      </c>
      <c r="F84" s="25">
        <v>0</v>
      </c>
      <c r="G84" s="25">
        <v>586188</v>
      </c>
    </row>
    <row r="85" spans="1:7" ht="38.25">
      <c r="A85" s="20"/>
      <c r="B85" s="20"/>
      <c r="C85" s="23" t="s">
        <v>55</v>
      </c>
      <c r="D85" s="20">
        <v>4070</v>
      </c>
      <c r="E85" s="25">
        <f t="shared" si="5"/>
        <v>284984</v>
      </c>
      <c r="F85" s="25">
        <v>0</v>
      </c>
      <c r="G85" s="25">
        <v>284984</v>
      </c>
    </row>
    <row r="86" spans="1:7" ht="51">
      <c r="A86" s="20"/>
      <c r="B86" s="20"/>
      <c r="C86" s="23" t="s">
        <v>56</v>
      </c>
      <c r="D86" s="20">
        <v>4080</v>
      </c>
      <c r="E86" s="25">
        <f t="shared" si="5"/>
        <v>0</v>
      </c>
      <c r="F86" s="25"/>
      <c r="G86" s="25">
        <v>0</v>
      </c>
    </row>
    <row r="87" spans="1:7" ht="12.75">
      <c r="A87" s="20"/>
      <c r="B87" s="20"/>
      <c r="C87" s="23" t="s">
        <v>28</v>
      </c>
      <c r="D87" s="20">
        <v>4110</v>
      </c>
      <c r="E87" s="25">
        <f t="shared" si="5"/>
        <v>29095</v>
      </c>
      <c r="F87" s="25">
        <v>0</v>
      </c>
      <c r="G87" s="25">
        <v>29095</v>
      </c>
    </row>
    <row r="88" spans="1:7" ht="12.75">
      <c r="A88" s="20"/>
      <c r="B88" s="20"/>
      <c r="C88" s="23" t="s">
        <v>29</v>
      </c>
      <c r="D88" s="20">
        <v>4120</v>
      </c>
      <c r="E88" s="25">
        <f t="shared" si="5"/>
        <v>4469</v>
      </c>
      <c r="F88" s="25">
        <v>0</v>
      </c>
      <c r="G88" s="25">
        <v>4469</v>
      </c>
    </row>
    <row r="89" spans="1:7" ht="12.75">
      <c r="A89" s="20"/>
      <c r="B89" s="20"/>
      <c r="C89" s="23" t="s">
        <v>43</v>
      </c>
      <c r="D89" s="20">
        <v>4170</v>
      </c>
      <c r="E89" s="25">
        <f t="shared" si="5"/>
        <v>11400</v>
      </c>
      <c r="F89" s="25">
        <v>0</v>
      </c>
      <c r="G89" s="25">
        <v>11400</v>
      </c>
    </row>
    <row r="90" spans="1:7" ht="38.25">
      <c r="A90" s="20"/>
      <c r="B90" s="20"/>
      <c r="C90" s="23" t="s">
        <v>57</v>
      </c>
      <c r="D90" s="20">
        <v>4180</v>
      </c>
      <c r="E90" s="25">
        <f t="shared" si="5"/>
        <v>126391</v>
      </c>
      <c r="F90" s="25">
        <v>0</v>
      </c>
      <c r="G90" s="25">
        <v>126391</v>
      </c>
    </row>
    <row r="91" spans="1:7" ht="25.5" customHeight="1">
      <c r="A91" s="20"/>
      <c r="B91" s="20"/>
      <c r="C91" s="23" t="s">
        <v>30</v>
      </c>
      <c r="D91" s="20">
        <v>4210</v>
      </c>
      <c r="E91" s="25">
        <f t="shared" si="5"/>
        <v>176916</v>
      </c>
      <c r="F91" s="25">
        <v>0</v>
      </c>
      <c r="G91" s="25">
        <v>176916</v>
      </c>
    </row>
    <row r="92" spans="1:7" ht="12.75">
      <c r="A92" s="20"/>
      <c r="B92" s="20"/>
      <c r="C92" s="23" t="s">
        <v>58</v>
      </c>
      <c r="D92" s="20">
        <v>4220</v>
      </c>
      <c r="E92" s="25">
        <f t="shared" si="5"/>
        <v>1200</v>
      </c>
      <c r="F92" s="25">
        <v>0</v>
      </c>
      <c r="G92" s="25">
        <v>1200</v>
      </c>
    </row>
    <row r="93" spans="1:7" ht="25.5">
      <c r="A93" s="20"/>
      <c r="B93" s="20"/>
      <c r="C93" s="23" t="s">
        <v>59</v>
      </c>
      <c r="D93" s="20">
        <v>4230</v>
      </c>
      <c r="E93" s="25">
        <f t="shared" si="5"/>
        <v>1000</v>
      </c>
      <c r="F93" s="25">
        <v>0</v>
      </c>
      <c r="G93" s="25">
        <v>1000</v>
      </c>
    </row>
    <row r="94" spans="1:7" ht="12.75">
      <c r="A94" s="20"/>
      <c r="B94" s="20"/>
      <c r="C94" s="23" t="s">
        <v>19</v>
      </c>
      <c r="D94" s="20">
        <v>4260</v>
      </c>
      <c r="E94" s="25">
        <f t="shared" si="5"/>
        <v>131668</v>
      </c>
      <c r="F94" s="25">
        <v>0</v>
      </c>
      <c r="G94" s="25">
        <v>131668</v>
      </c>
    </row>
    <row r="95" spans="1:7" ht="12.75">
      <c r="A95" s="20"/>
      <c r="B95" s="20"/>
      <c r="C95" s="23" t="s">
        <v>40</v>
      </c>
      <c r="D95" s="20">
        <v>4270</v>
      </c>
      <c r="E95" s="25">
        <f t="shared" si="5"/>
        <v>68466</v>
      </c>
      <c r="F95" s="25">
        <v>0</v>
      </c>
      <c r="G95" s="25">
        <v>68466</v>
      </c>
    </row>
    <row r="96" spans="1:7" ht="12.75">
      <c r="A96" s="20"/>
      <c r="B96" s="20"/>
      <c r="C96" s="23" t="s">
        <v>31</v>
      </c>
      <c r="D96" s="20">
        <v>4280</v>
      </c>
      <c r="E96" s="25">
        <f t="shared" si="5"/>
        <v>17391</v>
      </c>
      <c r="F96" s="25">
        <v>0</v>
      </c>
      <c r="G96" s="25">
        <v>17391</v>
      </c>
    </row>
    <row r="97" spans="1:7" ht="12.75">
      <c r="A97" s="20"/>
      <c r="B97" s="20"/>
      <c r="C97" s="23" t="s">
        <v>18</v>
      </c>
      <c r="D97" s="20">
        <v>4300</v>
      </c>
      <c r="E97" s="25">
        <f t="shared" si="5"/>
        <v>52691</v>
      </c>
      <c r="F97" s="25">
        <v>0</v>
      </c>
      <c r="G97" s="25">
        <v>52691</v>
      </c>
    </row>
    <row r="98" spans="1:7" ht="12.75">
      <c r="A98" s="20"/>
      <c r="B98" s="20"/>
      <c r="C98" s="23" t="s">
        <v>60</v>
      </c>
      <c r="D98" s="20">
        <v>4350</v>
      </c>
      <c r="E98" s="25">
        <f t="shared" si="5"/>
        <v>2928</v>
      </c>
      <c r="F98" s="25">
        <v>0</v>
      </c>
      <c r="G98" s="25">
        <v>2928</v>
      </c>
    </row>
    <row r="99" spans="1:7" ht="38.25">
      <c r="A99" s="20"/>
      <c r="B99" s="20"/>
      <c r="C99" s="23" t="s">
        <v>32</v>
      </c>
      <c r="D99" s="20">
        <v>4360</v>
      </c>
      <c r="E99" s="25">
        <f t="shared" si="5"/>
        <v>7200</v>
      </c>
      <c r="F99" s="25">
        <v>0</v>
      </c>
      <c r="G99" s="25">
        <v>7200</v>
      </c>
    </row>
    <row r="100" spans="1:7" ht="38.25">
      <c r="A100" s="20"/>
      <c r="B100" s="20"/>
      <c r="C100" s="23" t="s">
        <v>41</v>
      </c>
      <c r="D100" s="20">
        <v>4370</v>
      </c>
      <c r="E100" s="25">
        <f t="shared" si="5"/>
        <v>4656</v>
      </c>
      <c r="F100" s="25">
        <v>0</v>
      </c>
      <c r="G100" s="25">
        <v>4656</v>
      </c>
    </row>
    <row r="101" spans="1:7" ht="12.75">
      <c r="A101" s="20"/>
      <c r="B101" s="20"/>
      <c r="C101" s="23" t="s">
        <v>33</v>
      </c>
      <c r="D101" s="20">
        <v>4410</v>
      </c>
      <c r="E101" s="25">
        <f t="shared" si="5"/>
        <v>4000</v>
      </c>
      <c r="F101" s="25">
        <v>0</v>
      </c>
      <c r="G101" s="25">
        <v>4000</v>
      </c>
    </row>
    <row r="102" spans="1:7" ht="12.75">
      <c r="A102" s="20"/>
      <c r="B102" s="20"/>
      <c r="C102" s="23" t="s">
        <v>34</v>
      </c>
      <c r="D102" s="20">
        <v>4430</v>
      </c>
      <c r="E102" s="25">
        <f t="shared" si="5"/>
        <v>27000</v>
      </c>
      <c r="F102" s="25">
        <v>0</v>
      </c>
      <c r="G102" s="25">
        <v>27000</v>
      </c>
    </row>
    <row r="103" spans="1:7" ht="25.5">
      <c r="A103" s="20"/>
      <c r="B103" s="20"/>
      <c r="C103" s="23" t="s">
        <v>35</v>
      </c>
      <c r="D103" s="20">
        <v>4440</v>
      </c>
      <c r="E103" s="25">
        <f t="shared" si="5"/>
        <v>4741</v>
      </c>
      <c r="F103" s="25">
        <v>0</v>
      </c>
      <c r="G103" s="25">
        <v>4741</v>
      </c>
    </row>
    <row r="104" spans="1:7" ht="12.75">
      <c r="A104" s="20"/>
      <c r="B104" s="20"/>
      <c r="C104" s="23" t="s">
        <v>61</v>
      </c>
      <c r="D104" s="20">
        <v>4480</v>
      </c>
      <c r="E104" s="25">
        <f t="shared" si="5"/>
        <v>30790</v>
      </c>
      <c r="F104" s="25">
        <v>0</v>
      </c>
      <c r="G104" s="25">
        <v>30790</v>
      </c>
    </row>
    <row r="105" spans="1:7" ht="25.5">
      <c r="A105" s="20"/>
      <c r="B105" s="20"/>
      <c r="C105" s="23" t="s">
        <v>62</v>
      </c>
      <c r="D105" s="20">
        <v>4500</v>
      </c>
      <c r="E105" s="25">
        <f t="shared" si="5"/>
        <v>396</v>
      </c>
      <c r="F105" s="25">
        <v>0</v>
      </c>
      <c r="G105" s="25">
        <v>396</v>
      </c>
    </row>
    <row r="106" spans="1:7" ht="12.75">
      <c r="A106" s="20"/>
      <c r="B106" s="20"/>
      <c r="C106" s="23" t="s">
        <v>63</v>
      </c>
      <c r="D106" s="20">
        <v>4510</v>
      </c>
      <c r="E106" s="25">
        <f t="shared" si="5"/>
        <v>1500</v>
      </c>
      <c r="F106" s="25"/>
      <c r="G106" s="25">
        <v>1500</v>
      </c>
    </row>
    <row r="107" spans="1:7" ht="25.5">
      <c r="A107" s="20"/>
      <c r="B107" s="20"/>
      <c r="C107" s="23" t="s">
        <v>64</v>
      </c>
      <c r="D107" s="20">
        <v>6050</v>
      </c>
      <c r="E107" s="25">
        <f t="shared" si="5"/>
        <v>587000</v>
      </c>
      <c r="F107" s="25"/>
      <c r="G107" s="25">
        <v>587000</v>
      </c>
    </row>
    <row r="108" spans="1:7" ht="25.5">
      <c r="A108" s="20"/>
      <c r="B108" s="20"/>
      <c r="C108" s="23" t="s">
        <v>65</v>
      </c>
      <c r="D108" s="20">
        <v>6060</v>
      </c>
      <c r="E108" s="25">
        <f t="shared" si="5"/>
        <v>60000</v>
      </c>
      <c r="F108" s="25"/>
      <c r="G108" s="25">
        <v>60000</v>
      </c>
    </row>
    <row r="109" spans="1:7" ht="12.75">
      <c r="A109" s="18">
        <v>851</v>
      </c>
      <c r="B109" s="18"/>
      <c r="C109" s="7" t="s">
        <v>66</v>
      </c>
      <c r="D109" s="18"/>
      <c r="E109" s="19">
        <f aca="true" t="shared" si="6" ref="E109:G110">SUM(E110)</f>
        <v>20000</v>
      </c>
      <c r="F109" s="19">
        <f t="shared" si="6"/>
        <v>500</v>
      </c>
      <c r="G109" s="19">
        <f t="shared" si="6"/>
        <v>19500</v>
      </c>
    </row>
    <row r="110" spans="1:7" ht="51">
      <c r="A110" s="20"/>
      <c r="B110" s="21">
        <v>85156</v>
      </c>
      <c r="C110" s="12" t="s">
        <v>67</v>
      </c>
      <c r="D110" s="21"/>
      <c r="E110" s="22">
        <f t="shared" si="6"/>
        <v>20000</v>
      </c>
      <c r="F110" s="22">
        <f t="shared" si="6"/>
        <v>500</v>
      </c>
      <c r="G110" s="22">
        <f t="shared" si="6"/>
        <v>19500</v>
      </c>
    </row>
    <row r="111" spans="1:7" ht="12.75">
      <c r="A111" s="20"/>
      <c r="B111" s="20"/>
      <c r="C111" s="31" t="s">
        <v>68</v>
      </c>
      <c r="D111" s="32">
        <v>4130</v>
      </c>
      <c r="E111" s="33">
        <f>SUM(E112:E113)</f>
        <v>20000</v>
      </c>
      <c r="F111" s="33">
        <f>SUM(F112:F113)</f>
        <v>500</v>
      </c>
      <c r="G111" s="33">
        <f>SUM(G112:G113)</f>
        <v>19500</v>
      </c>
    </row>
    <row r="112" spans="1:7" ht="12.75">
      <c r="A112" s="20"/>
      <c r="B112" s="20"/>
      <c r="C112" s="23" t="s">
        <v>69</v>
      </c>
      <c r="D112" s="20"/>
      <c r="E112" s="25">
        <f>SUM(F112:G112)</f>
        <v>19500</v>
      </c>
      <c r="F112" s="25">
        <v>0</v>
      </c>
      <c r="G112" s="25">
        <v>19500</v>
      </c>
    </row>
    <row r="113" spans="1:7" ht="12.75">
      <c r="A113" s="20"/>
      <c r="B113" s="20"/>
      <c r="C113" s="23" t="s">
        <v>70</v>
      </c>
      <c r="D113" s="20"/>
      <c r="E113" s="25">
        <f>SUM(F113:G113)</f>
        <v>500</v>
      </c>
      <c r="F113" s="25">
        <v>500</v>
      </c>
      <c r="G113" s="25">
        <v>0</v>
      </c>
    </row>
    <row r="114" spans="1:7" ht="12.75">
      <c r="A114" s="18">
        <v>852</v>
      </c>
      <c r="B114" s="18"/>
      <c r="C114" s="7" t="s">
        <v>71</v>
      </c>
      <c r="D114" s="18"/>
      <c r="E114" s="19">
        <f>SUM(E115+E133+E138+E153+E156+E158+E169+E171)</f>
        <v>14045200</v>
      </c>
      <c r="F114" s="19">
        <f>SUM(F115+F133+F138+F153+F156+F158+F169+F171)</f>
        <v>13788600</v>
      </c>
      <c r="G114" s="19">
        <f>SUM(G115+G133+G138+G153+G156+G158+G169+G171)</f>
        <v>256600</v>
      </c>
    </row>
    <row r="115" spans="1:7" ht="12.75">
      <c r="A115" s="20"/>
      <c r="B115" s="21">
        <v>85203</v>
      </c>
      <c r="C115" s="12" t="s">
        <v>72</v>
      </c>
      <c r="D115" s="21"/>
      <c r="E115" s="22">
        <f>SUM(E116:E132)</f>
        <v>336000</v>
      </c>
      <c r="F115" s="22">
        <f>SUM(F116:F132)</f>
        <v>336000</v>
      </c>
      <c r="G115" s="22">
        <f>SUM(G116:G132)</f>
        <v>0</v>
      </c>
    </row>
    <row r="116" spans="1:7" ht="25.5">
      <c r="A116" s="20"/>
      <c r="B116" s="20"/>
      <c r="C116" s="23" t="s">
        <v>24</v>
      </c>
      <c r="D116" s="20">
        <v>3020</v>
      </c>
      <c r="E116" s="25">
        <f aca="true" t="shared" si="7" ref="E116:E132">SUM(F116:G116)</f>
        <v>1177</v>
      </c>
      <c r="F116" s="25">
        <v>1177</v>
      </c>
      <c r="G116" s="25"/>
    </row>
    <row r="117" spans="1:7" ht="25.5">
      <c r="A117" s="20"/>
      <c r="B117" s="20"/>
      <c r="C117" s="23" t="s">
        <v>25</v>
      </c>
      <c r="D117" s="20">
        <v>4010</v>
      </c>
      <c r="E117" s="25">
        <f t="shared" si="7"/>
        <v>191587</v>
      </c>
      <c r="F117" s="25">
        <v>191587</v>
      </c>
      <c r="G117" s="25"/>
    </row>
    <row r="118" spans="1:7" ht="12.75" customHeight="1">
      <c r="A118" s="20"/>
      <c r="B118" s="20"/>
      <c r="C118" s="23" t="s">
        <v>27</v>
      </c>
      <c r="D118" s="20">
        <v>4040</v>
      </c>
      <c r="E118" s="25">
        <f t="shared" si="7"/>
        <v>14807</v>
      </c>
      <c r="F118" s="25">
        <v>14807</v>
      </c>
      <c r="G118" s="25"/>
    </row>
    <row r="119" spans="1:7" ht="12.75">
      <c r="A119" s="20"/>
      <c r="B119" s="20"/>
      <c r="C119" s="23" t="s">
        <v>28</v>
      </c>
      <c r="D119" s="20">
        <v>4110</v>
      </c>
      <c r="E119" s="25">
        <f t="shared" si="7"/>
        <v>34024</v>
      </c>
      <c r="F119" s="25">
        <v>34024</v>
      </c>
      <c r="G119" s="25"/>
    </row>
    <row r="120" spans="1:7" ht="12.75">
      <c r="A120" s="20"/>
      <c r="B120" s="20"/>
      <c r="C120" s="23" t="s">
        <v>29</v>
      </c>
      <c r="D120" s="20">
        <v>4120</v>
      </c>
      <c r="E120" s="25">
        <f t="shared" si="7"/>
        <v>5061</v>
      </c>
      <c r="F120" s="25">
        <v>5061</v>
      </c>
      <c r="G120" s="25"/>
    </row>
    <row r="121" spans="1:7" ht="12.75">
      <c r="A121" s="20"/>
      <c r="B121" s="20"/>
      <c r="C121" s="23" t="s">
        <v>30</v>
      </c>
      <c r="D121" s="20">
        <v>4210</v>
      </c>
      <c r="E121" s="25">
        <f t="shared" si="7"/>
        <v>19350</v>
      </c>
      <c r="F121" s="25">
        <v>19350</v>
      </c>
      <c r="G121" s="25"/>
    </row>
    <row r="122" spans="1:7" ht="12.75">
      <c r="A122" s="20"/>
      <c r="B122" s="20"/>
      <c r="C122" s="34" t="s">
        <v>19</v>
      </c>
      <c r="D122" s="20">
        <v>4260</v>
      </c>
      <c r="E122" s="25">
        <f t="shared" si="7"/>
        <v>15500</v>
      </c>
      <c r="F122" s="25">
        <v>15500</v>
      </c>
      <c r="G122" s="25"/>
    </row>
    <row r="123" spans="1:7" ht="12.75">
      <c r="A123" s="34"/>
      <c r="B123" s="34"/>
      <c r="C123" s="23" t="s">
        <v>31</v>
      </c>
      <c r="D123" s="20">
        <v>4280</v>
      </c>
      <c r="E123" s="25">
        <f t="shared" si="7"/>
        <v>310</v>
      </c>
      <c r="F123" s="25">
        <v>310</v>
      </c>
      <c r="G123" s="25"/>
    </row>
    <row r="124" spans="1:7" ht="12.75">
      <c r="A124" s="34"/>
      <c r="B124" s="34"/>
      <c r="C124" s="23" t="s">
        <v>18</v>
      </c>
      <c r="D124" s="20">
        <v>4300</v>
      </c>
      <c r="E124" s="25">
        <f t="shared" si="7"/>
        <v>17183</v>
      </c>
      <c r="F124" s="25">
        <v>17183</v>
      </c>
      <c r="G124" s="25"/>
    </row>
    <row r="125" spans="1:7" ht="12.75">
      <c r="A125" s="34"/>
      <c r="B125" s="34"/>
      <c r="C125" s="23" t="s">
        <v>60</v>
      </c>
      <c r="D125" s="20">
        <v>4350</v>
      </c>
      <c r="E125" s="25">
        <f t="shared" si="7"/>
        <v>900</v>
      </c>
      <c r="F125" s="25">
        <v>900</v>
      </c>
      <c r="G125" s="25"/>
    </row>
    <row r="126" spans="1:7" ht="38.25">
      <c r="A126" s="34"/>
      <c r="B126" s="34"/>
      <c r="C126" s="23" t="s">
        <v>41</v>
      </c>
      <c r="D126" s="20">
        <v>4370</v>
      </c>
      <c r="E126" s="25">
        <f t="shared" si="7"/>
        <v>2300</v>
      </c>
      <c r="F126" s="25">
        <v>2300</v>
      </c>
      <c r="G126" s="25"/>
    </row>
    <row r="127" spans="1:7" ht="38.25">
      <c r="A127" s="34"/>
      <c r="B127" s="34"/>
      <c r="C127" s="23" t="s">
        <v>44</v>
      </c>
      <c r="D127" s="20">
        <v>4400</v>
      </c>
      <c r="E127" s="25">
        <f t="shared" si="7"/>
        <v>18500</v>
      </c>
      <c r="F127" s="25">
        <v>18500</v>
      </c>
      <c r="G127" s="25"/>
    </row>
    <row r="128" spans="1:7" ht="12.75">
      <c r="A128" s="34"/>
      <c r="B128" s="34"/>
      <c r="C128" s="23" t="s">
        <v>33</v>
      </c>
      <c r="D128" s="20">
        <v>4410</v>
      </c>
      <c r="E128" s="25">
        <f t="shared" si="7"/>
        <v>1851</v>
      </c>
      <c r="F128" s="25">
        <v>1851</v>
      </c>
      <c r="G128" s="25"/>
    </row>
    <row r="129" spans="1:7" ht="12.75">
      <c r="A129" s="34"/>
      <c r="B129" s="34"/>
      <c r="C129" s="23" t="s">
        <v>34</v>
      </c>
      <c r="D129" s="20">
        <v>4430</v>
      </c>
      <c r="E129" s="25">
        <f t="shared" si="7"/>
        <v>1000</v>
      </c>
      <c r="F129" s="25">
        <v>1000</v>
      </c>
      <c r="G129" s="25"/>
    </row>
    <row r="130" spans="1:7" ht="25.5">
      <c r="A130" s="34"/>
      <c r="B130" s="34"/>
      <c r="C130" s="23" t="s">
        <v>35</v>
      </c>
      <c r="D130" s="20">
        <v>4440</v>
      </c>
      <c r="E130" s="25">
        <f t="shared" si="7"/>
        <v>8800</v>
      </c>
      <c r="F130" s="25">
        <v>8800</v>
      </c>
      <c r="G130" s="25"/>
    </row>
    <row r="131" spans="1:7" ht="12.75">
      <c r="A131" s="34"/>
      <c r="B131" s="34"/>
      <c r="C131" s="23" t="s">
        <v>61</v>
      </c>
      <c r="D131" s="20">
        <v>4480</v>
      </c>
      <c r="E131" s="25">
        <f t="shared" si="7"/>
        <v>1650</v>
      </c>
      <c r="F131" s="25">
        <v>1650</v>
      </c>
      <c r="G131" s="25"/>
    </row>
    <row r="132" spans="1:7" ht="25.5">
      <c r="A132" s="34"/>
      <c r="B132" s="34"/>
      <c r="C132" s="23" t="s">
        <v>36</v>
      </c>
      <c r="D132" s="20">
        <v>4700</v>
      </c>
      <c r="E132" s="25">
        <f t="shared" si="7"/>
        <v>2000</v>
      </c>
      <c r="F132" s="25">
        <v>2000</v>
      </c>
      <c r="G132" s="25"/>
    </row>
    <row r="133" spans="1:7" ht="25.5">
      <c r="A133" s="34"/>
      <c r="B133" s="35">
        <v>85205</v>
      </c>
      <c r="C133" s="12" t="s">
        <v>73</v>
      </c>
      <c r="D133" s="21"/>
      <c r="E133" s="22">
        <f>SUM(E134:E137)</f>
        <v>46000</v>
      </c>
      <c r="F133" s="22">
        <f>SUM(F134:F137)</f>
        <v>0</v>
      </c>
      <c r="G133" s="22">
        <f>SUM(G134:G137)</f>
        <v>46000</v>
      </c>
    </row>
    <row r="134" spans="1:7" ht="12.75">
      <c r="A134" s="34"/>
      <c r="B134" s="34"/>
      <c r="C134" s="23" t="s">
        <v>28</v>
      </c>
      <c r="D134" s="20">
        <v>4110</v>
      </c>
      <c r="E134" s="25">
        <f>SUM(F134:G134)</f>
        <v>7165</v>
      </c>
      <c r="F134" s="25"/>
      <c r="G134" s="25">
        <v>7165</v>
      </c>
    </row>
    <row r="135" spans="1:7" ht="12.75">
      <c r="A135" s="34"/>
      <c r="B135" s="34"/>
      <c r="C135" s="23" t="s">
        <v>29</v>
      </c>
      <c r="D135" s="20">
        <v>4120</v>
      </c>
      <c r="E135" s="25">
        <f>SUM(F135:G135)</f>
        <v>1066</v>
      </c>
      <c r="F135" s="25"/>
      <c r="G135" s="25">
        <v>1066</v>
      </c>
    </row>
    <row r="136" spans="1:7" ht="12.75">
      <c r="A136" s="34"/>
      <c r="B136" s="34"/>
      <c r="C136" s="23" t="s">
        <v>43</v>
      </c>
      <c r="D136" s="20">
        <v>4170</v>
      </c>
      <c r="E136" s="25">
        <f>SUM(F136:G136)</f>
        <v>37500</v>
      </c>
      <c r="F136" s="25"/>
      <c r="G136" s="25">
        <v>37500</v>
      </c>
    </row>
    <row r="137" spans="1:7" ht="12.75">
      <c r="A137" s="34"/>
      <c r="B137" s="34"/>
      <c r="C137" s="23" t="s">
        <v>30</v>
      </c>
      <c r="D137" s="20">
        <v>4210</v>
      </c>
      <c r="E137" s="25">
        <f>SUM(F137:G137)</f>
        <v>269</v>
      </c>
      <c r="F137" s="25"/>
      <c r="G137" s="25">
        <v>269</v>
      </c>
    </row>
    <row r="138" spans="1:7" ht="51">
      <c r="A138" s="34"/>
      <c r="B138" s="35">
        <v>85212</v>
      </c>
      <c r="C138" s="12" t="s">
        <v>74</v>
      </c>
      <c r="D138" s="21"/>
      <c r="E138" s="22">
        <f>SUM(E139:E152)</f>
        <v>13259000</v>
      </c>
      <c r="F138" s="22">
        <f>SUM(F139:F152)</f>
        <v>13259000</v>
      </c>
      <c r="G138" s="22">
        <f>SUM(G139:G152)</f>
        <v>0</v>
      </c>
    </row>
    <row r="139" spans="1:7" ht="12.75">
      <c r="A139" s="34"/>
      <c r="B139" s="34"/>
      <c r="C139" s="23" t="s">
        <v>75</v>
      </c>
      <c r="D139" s="20">
        <v>3110</v>
      </c>
      <c r="E139" s="25">
        <f aca="true" t="shared" si="8" ref="E139:E152">SUM(F139:G139)</f>
        <v>12681365</v>
      </c>
      <c r="F139" s="25">
        <v>12681365</v>
      </c>
      <c r="G139" s="25">
        <v>0</v>
      </c>
    </row>
    <row r="140" spans="1:7" ht="25.5">
      <c r="A140" s="34"/>
      <c r="B140" s="34"/>
      <c r="C140" s="23" t="s">
        <v>25</v>
      </c>
      <c r="D140" s="20">
        <v>4010</v>
      </c>
      <c r="E140" s="25">
        <f t="shared" si="8"/>
        <v>236500</v>
      </c>
      <c r="F140" s="25">
        <v>236500</v>
      </c>
      <c r="G140" s="25">
        <v>0</v>
      </c>
    </row>
    <row r="141" spans="1:7" ht="12.75" customHeight="1">
      <c r="A141" s="34"/>
      <c r="B141" s="34"/>
      <c r="C141" s="23" t="s">
        <v>27</v>
      </c>
      <c r="D141" s="20">
        <v>4040</v>
      </c>
      <c r="E141" s="25">
        <f t="shared" si="8"/>
        <v>28659</v>
      </c>
      <c r="F141" s="25">
        <v>28659</v>
      </c>
      <c r="G141" s="25">
        <v>0</v>
      </c>
    </row>
    <row r="142" spans="1:7" ht="12.75">
      <c r="A142" s="34"/>
      <c r="B142" s="34"/>
      <c r="C142" s="23" t="s">
        <v>28</v>
      </c>
      <c r="D142" s="20">
        <v>4110</v>
      </c>
      <c r="E142" s="25">
        <f t="shared" si="8"/>
        <v>241000</v>
      </c>
      <c r="F142" s="25">
        <v>241000</v>
      </c>
      <c r="G142" s="25">
        <v>0</v>
      </c>
    </row>
    <row r="143" spans="1:7" ht="12.75">
      <c r="A143" s="34"/>
      <c r="B143" s="34"/>
      <c r="C143" s="23" t="s">
        <v>29</v>
      </c>
      <c r="D143" s="20">
        <v>4120</v>
      </c>
      <c r="E143" s="25">
        <f t="shared" si="8"/>
        <v>10000</v>
      </c>
      <c r="F143" s="25">
        <v>10000</v>
      </c>
      <c r="G143" s="25">
        <v>0</v>
      </c>
    </row>
    <row r="144" spans="1:7" ht="12.75">
      <c r="A144" s="34"/>
      <c r="B144" s="34"/>
      <c r="C144" s="23" t="s">
        <v>30</v>
      </c>
      <c r="D144" s="20">
        <v>4210</v>
      </c>
      <c r="E144" s="25">
        <f t="shared" si="8"/>
        <v>8373</v>
      </c>
      <c r="F144" s="25">
        <v>8373</v>
      </c>
      <c r="G144" s="25">
        <v>0</v>
      </c>
    </row>
    <row r="145" spans="1:7" ht="12.75">
      <c r="A145" s="34"/>
      <c r="B145" s="34"/>
      <c r="C145" s="23" t="s">
        <v>18</v>
      </c>
      <c r="D145" s="20">
        <v>4300</v>
      </c>
      <c r="E145" s="25">
        <f t="shared" si="8"/>
        <v>17276</v>
      </c>
      <c r="F145" s="25">
        <v>17276</v>
      </c>
      <c r="G145" s="25">
        <v>0</v>
      </c>
    </row>
    <row r="146" spans="1:7" ht="38.25">
      <c r="A146" s="34"/>
      <c r="B146" s="34"/>
      <c r="C146" s="23" t="s">
        <v>41</v>
      </c>
      <c r="D146" s="20">
        <v>4370</v>
      </c>
      <c r="E146" s="25">
        <f t="shared" si="8"/>
        <v>3850</v>
      </c>
      <c r="F146" s="25">
        <v>3850</v>
      </c>
      <c r="G146" s="25">
        <v>0</v>
      </c>
    </row>
    <row r="147" spans="1:7" ht="38.25">
      <c r="A147" s="34"/>
      <c r="B147" s="34"/>
      <c r="C147" s="23" t="s">
        <v>44</v>
      </c>
      <c r="D147" s="20">
        <v>4400</v>
      </c>
      <c r="E147" s="25">
        <f t="shared" si="8"/>
        <v>15600</v>
      </c>
      <c r="F147" s="25">
        <v>15600</v>
      </c>
      <c r="G147" s="25">
        <v>0</v>
      </c>
    </row>
    <row r="148" spans="1:7" ht="25.5">
      <c r="A148" s="34"/>
      <c r="B148" s="34"/>
      <c r="C148" s="23" t="s">
        <v>35</v>
      </c>
      <c r="D148" s="20">
        <v>4440</v>
      </c>
      <c r="E148" s="25">
        <f t="shared" si="8"/>
        <v>13127</v>
      </c>
      <c r="F148" s="25">
        <v>13127</v>
      </c>
      <c r="G148" s="25">
        <v>0</v>
      </c>
    </row>
    <row r="149" spans="1:7" ht="25.5">
      <c r="A149" s="34"/>
      <c r="B149" s="34"/>
      <c r="C149" s="23" t="s">
        <v>76</v>
      </c>
      <c r="D149" s="20">
        <v>4610</v>
      </c>
      <c r="E149" s="25">
        <f t="shared" si="8"/>
        <v>250</v>
      </c>
      <c r="F149" s="25">
        <v>250</v>
      </c>
      <c r="G149" s="25"/>
    </row>
    <row r="150" spans="1:7" ht="25.5">
      <c r="A150" s="34"/>
      <c r="B150" s="34"/>
      <c r="C150" s="23" t="s">
        <v>36</v>
      </c>
      <c r="D150" s="20">
        <v>4700</v>
      </c>
      <c r="E150" s="25">
        <f t="shared" si="8"/>
        <v>1000</v>
      </c>
      <c r="F150" s="25">
        <v>1000</v>
      </c>
      <c r="G150" s="25"/>
    </row>
    <row r="151" spans="1:7" ht="12.75">
      <c r="A151" s="34"/>
      <c r="B151" s="34"/>
      <c r="C151" s="23" t="s">
        <v>77</v>
      </c>
      <c r="D151" s="20">
        <v>4410</v>
      </c>
      <c r="E151" s="25">
        <f t="shared" si="8"/>
        <v>1000</v>
      </c>
      <c r="F151" s="25">
        <v>1000</v>
      </c>
      <c r="G151" s="25">
        <v>0</v>
      </c>
    </row>
    <row r="152" spans="1:7" ht="12.75">
      <c r="A152" s="34"/>
      <c r="B152" s="34"/>
      <c r="C152" s="23" t="s">
        <v>31</v>
      </c>
      <c r="D152" s="20">
        <v>4280</v>
      </c>
      <c r="E152" s="25">
        <f t="shared" si="8"/>
        <v>1000</v>
      </c>
      <c r="F152" s="25">
        <v>1000</v>
      </c>
      <c r="G152" s="25">
        <v>0</v>
      </c>
    </row>
    <row r="153" spans="1:7" ht="89.25">
      <c r="A153" s="36"/>
      <c r="B153" s="35">
        <v>85213</v>
      </c>
      <c r="C153" s="12" t="s">
        <v>78</v>
      </c>
      <c r="D153" s="21"/>
      <c r="E153" s="22">
        <f>SUM(E154:E155)</f>
        <v>85600</v>
      </c>
      <c r="F153" s="22">
        <f>SUM(F154:F155)</f>
        <v>82000</v>
      </c>
      <c r="G153" s="22">
        <f>SUM(G154:G155)</f>
        <v>3600</v>
      </c>
    </row>
    <row r="154" spans="1:7" ht="12.75">
      <c r="A154" s="36"/>
      <c r="B154" s="34"/>
      <c r="C154" s="23" t="s">
        <v>79</v>
      </c>
      <c r="D154" s="20">
        <v>4130</v>
      </c>
      <c r="E154" s="25">
        <f>SUM(F154:G154)</f>
        <v>82000</v>
      </c>
      <c r="F154" s="25">
        <v>82000</v>
      </c>
      <c r="G154" s="25">
        <v>0</v>
      </c>
    </row>
    <row r="155" spans="1:7" ht="12.75">
      <c r="A155" s="36"/>
      <c r="B155" s="34"/>
      <c r="C155" s="23" t="s">
        <v>79</v>
      </c>
      <c r="D155" s="20">
        <v>4130</v>
      </c>
      <c r="E155" s="25">
        <f>SUM(F155:G155)</f>
        <v>3600</v>
      </c>
      <c r="F155" s="25"/>
      <c r="G155" s="25">
        <v>3600</v>
      </c>
    </row>
    <row r="156" spans="1:7" ht="12.75">
      <c r="A156" s="36"/>
      <c r="B156" s="59">
        <v>85219</v>
      </c>
      <c r="C156" s="58" t="s">
        <v>93</v>
      </c>
      <c r="D156" s="56"/>
      <c r="E156" s="57">
        <f>SUM(E157)</f>
        <v>600</v>
      </c>
      <c r="F156" s="57">
        <f>SUM(F157)</f>
        <v>600</v>
      </c>
      <c r="G156" s="57">
        <f>SUM(G157)</f>
        <v>0</v>
      </c>
    </row>
    <row r="157" spans="1:7" ht="12.75">
      <c r="A157" s="36"/>
      <c r="B157" s="34"/>
      <c r="C157" s="55" t="s">
        <v>84</v>
      </c>
      <c r="D157" s="20">
        <v>3110</v>
      </c>
      <c r="E157" s="25">
        <f>SUM(F157:G157)</f>
        <v>600</v>
      </c>
      <c r="F157" s="25">
        <v>600</v>
      </c>
      <c r="G157" s="25"/>
    </row>
    <row r="158" spans="1:7" ht="25.5">
      <c r="A158" s="34"/>
      <c r="B158" s="35">
        <v>85228</v>
      </c>
      <c r="C158" s="12" t="s">
        <v>80</v>
      </c>
      <c r="D158" s="21"/>
      <c r="E158" s="22">
        <f>SUM(E159:E168)</f>
        <v>111000</v>
      </c>
      <c r="F158" s="22">
        <f>SUM(F159:F168)</f>
        <v>111000</v>
      </c>
      <c r="G158" s="22">
        <f>SUM(G159:G168)</f>
        <v>0</v>
      </c>
    </row>
    <row r="159" spans="1:7" ht="25.5">
      <c r="A159" s="34"/>
      <c r="B159" s="34"/>
      <c r="C159" s="23" t="s">
        <v>24</v>
      </c>
      <c r="D159" s="20">
        <v>3020</v>
      </c>
      <c r="E159" s="25">
        <f aca="true" t="shared" si="9" ref="E159:E168">SUM(F159:G159)</f>
        <v>1100</v>
      </c>
      <c r="F159" s="25">
        <v>1100</v>
      </c>
      <c r="G159" s="25">
        <v>0</v>
      </c>
    </row>
    <row r="160" spans="1:7" ht="25.5">
      <c r="A160" s="34"/>
      <c r="B160" s="34"/>
      <c r="C160" s="23" t="s">
        <v>25</v>
      </c>
      <c r="D160" s="20">
        <v>4010</v>
      </c>
      <c r="E160" s="25">
        <f t="shared" si="9"/>
        <v>80500</v>
      </c>
      <c r="F160" s="25">
        <v>80500</v>
      </c>
      <c r="G160" s="25">
        <v>0</v>
      </c>
    </row>
    <row r="161" spans="1:7" ht="12.75" customHeight="1">
      <c r="A161" s="34"/>
      <c r="B161" s="34"/>
      <c r="C161" s="23" t="s">
        <v>81</v>
      </c>
      <c r="D161" s="20">
        <v>4040</v>
      </c>
      <c r="E161" s="25">
        <f t="shared" si="9"/>
        <v>6418</v>
      </c>
      <c r="F161" s="25">
        <v>6418</v>
      </c>
      <c r="G161" s="25">
        <v>0</v>
      </c>
    </row>
    <row r="162" spans="1:7" ht="12.75">
      <c r="A162" s="34"/>
      <c r="B162" s="34"/>
      <c r="C162" s="23" t="s">
        <v>82</v>
      </c>
      <c r="D162" s="20">
        <v>4110</v>
      </c>
      <c r="E162" s="25">
        <f t="shared" si="9"/>
        <v>14316</v>
      </c>
      <c r="F162" s="25">
        <v>14316</v>
      </c>
      <c r="G162" s="25">
        <v>0</v>
      </c>
    </row>
    <row r="163" spans="1:7" ht="12.75">
      <c r="A163" s="34"/>
      <c r="B163" s="34"/>
      <c r="C163" s="23" t="s">
        <v>29</v>
      </c>
      <c r="D163" s="20">
        <v>4120</v>
      </c>
      <c r="E163" s="25">
        <f t="shared" si="9"/>
        <v>2130</v>
      </c>
      <c r="F163" s="25">
        <v>2130</v>
      </c>
      <c r="G163" s="25">
        <v>0</v>
      </c>
    </row>
    <row r="164" spans="1:7" ht="12.75">
      <c r="A164" s="34"/>
      <c r="B164" s="34"/>
      <c r="C164" s="23" t="s">
        <v>30</v>
      </c>
      <c r="D164" s="20">
        <v>4210</v>
      </c>
      <c r="E164" s="25">
        <f t="shared" si="9"/>
        <v>146</v>
      </c>
      <c r="F164" s="25">
        <v>146</v>
      </c>
      <c r="G164" s="25">
        <v>0</v>
      </c>
    </row>
    <row r="165" spans="1:7" ht="12.75">
      <c r="A165" s="34"/>
      <c r="B165" s="34"/>
      <c r="C165" s="23" t="s">
        <v>31</v>
      </c>
      <c r="D165" s="20">
        <v>4280</v>
      </c>
      <c r="E165" s="25">
        <f t="shared" si="9"/>
        <v>180</v>
      </c>
      <c r="F165" s="25">
        <v>180</v>
      </c>
      <c r="G165" s="25">
        <v>0</v>
      </c>
    </row>
    <row r="166" spans="1:7" ht="12.75">
      <c r="A166" s="34"/>
      <c r="B166" s="34"/>
      <c r="C166" s="23" t="s">
        <v>33</v>
      </c>
      <c r="D166" s="20">
        <v>4410</v>
      </c>
      <c r="E166" s="25">
        <f t="shared" si="9"/>
        <v>2255</v>
      </c>
      <c r="F166" s="25">
        <v>2255</v>
      </c>
      <c r="G166" s="25"/>
    </row>
    <row r="167" spans="1:7" ht="25.5">
      <c r="A167" s="34"/>
      <c r="B167" s="34"/>
      <c r="C167" s="23" t="s">
        <v>36</v>
      </c>
      <c r="D167" s="20">
        <v>4700</v>
      </c>
      <c r="E167" s="25">
        <f t="shared" si="9"/>
        <v>400</v>
      </c>
      <c r="F167" s="25">
        <v>400</v>
      </c>
      <c r="G167" s="25"/>
    </row>
    <row r="168" spans="1:7" ht="25.5">
      <c r="A168" s="34"/>
      <c r="B168" s="34"/>
      <c r="C168" s="23" t="s">
        <v>35</v>
      </c>
      <c r="D168" s="20">
        <v>4440</v>
      </c>
      <c r="E168" s="25">
        <f t="shared" si="9"/>
        <v>3555</v>
      </c>
      <c r="F168" s="25">
        <v>3555</v>
      </c>
      <c r="G168" s="25">
        <v>0</v>
      </c>
    </row>
    <row r="169" spans="1:7" ht="12.75">
      <c r="A169" s="34"/>
      <c r="B169" s="35">
        <v>85231</v>
      </c>
      <c r="C169" s="12" t="s">
        <v>83</v>
      </c>
      <c r="D169" s="21"/>
      <c r="E169" s="22">
        <f>SUM(E170)</f>
        <v>207000</v>
      </c>
      <c r="F169" s="22">
        <f>SUM(F170)</f>
        <v>0</v>
      </c>
      <c r="G169" s="22">
        <f>SUM(G170)</f>
        <v>207000</v>
      </c>
    </row>
    <row r="170" spans="1:7" ht="12.75">
      <c r="A170" s="34"/>
      <c r="B170" s="34"/>
      <c r="C170" s="23" t="s">
        <v>75</v>
      </c>
      <c r="D170" s="20">
        <v>3110</v>
      </c>
      <c r="E170" s="25">
        <f>SUM(F170:G170)</f>
        <v>207000</v>
      </c>
      <c r="F170" s="25">
        <v>0</v>
      </c>
      <c r="G170" s="25">
        <v>207000</v>
      </c>
    </row>
    <row r="171" spans="1:7" ht="12.75">
      <c r="A171" s="34"/>
      <c r="B171" s="35">
        <v>85295</v>
      </c>
      <c r="C171" s="12" t="s">
        <v>14</v>
      </c>
      <c r="D171" s="21"/>
      <c r="E171" s="22">
        <f>SUM(E172)</f>
        <v>0</v>
      </c>
      <c r="F171" s="22">
        <f>SUM(F172)</f>
        <v>0</v>
      </c>
      <c r="G171" s="22">
        <f>SUM(G172)</f>
        <v>0</v>
      </c>
    </row>
    <row r="172" spans="1:7" ht="12.75">
      <c r="A172" s="34"/>
      <c r="B172" s="34"/>
      <c r="C172" s="23" t="s">
        <v>84</v>
      </c>
      <c r="D172" s="20">
        <v>3110</v>
      </c>
      <c r="E172" s="25"/>
      <c r="F172" s="25">
        <v>0</v>
      </c>
      <c r="G172" s="25"/>
    </row>
    <row r="173" spans="1:7" ht="25.5">
      <c r="A173" s="37">
        <v>853</v>
      </c>
      <c r="B173" s="37"/>
      <c r="C173" s="7" t="s">
        <v>85</v>
      </c>
      <c r="D173" s="18"/>
      <c r="E173" s="19">
        <f>SUM(E174)</f>
        <v>189800</v>
      </c>
      <c r="F173" s="19">
        <f>SUM(F174)</f>
        <v>0</v>
      </c>
      <c r="G173" s="19">
        <f>SUM(G174)</f>
        <v>189800</v>
      </c>
    </row>
    <row r="174" spans="1:7" ht="25.5">
      <c r="A174" s="34"/>
      <c r="B174" s="35">
        <v>85321</v>
      </c>
      <c r="C174" s="12" t="s">
        <v>86</v>
      </c>
      <c r="D174" s="21"/>
      <c r="E174" s="22">
        <f>SUM(E175:E185)</f>
        <v>189800</v>
      </c>
      <c r="F174" s="22">
        <f>SUM(F175:F185)</f>
        <v>0</v>
      </c>
      <c r="G174" s="22">
        <f>SUM(G175:G185)</f>
        <v>189800</v>
      </c>
    </row>
    <row r="175" spans="1:7" ht="25.5">
      <c r="A175" s="34"/>
      <c r="B175" s="34"/>
      <c r="C175" s="23" t="s">
        <v>25</v>
      </c>
      <c r="D175" s="20">
        <v>4010</v>
      </c>
      <c r="E175" s="25">
        <f aca="true" t="shared" si="10" ref="E175:E185">SUM(F175:G175)</f>
        <v>96597</v>
      </c>
      <c r="F175" s="25">
        <v>0</v>
      </c>
      <c r="G175" s="25">
        <v>96597</v>
      </c>
    </row>
    <row r="176" spans="1:7" ht="12.75" customHeight="1">
      <c r="A176" s="34"/>
      <c r="B176" s="34"/>
      <c r="C176" s="23" t="s">
        <v>87</v>
      </c>
      <c r="D176" s="20">
        <v>4040</v>
      </c>
      <c r="E176" s="25">
        <f t="shared" si="10"/>
        <v>7000</v>
      </c>
      <c r="F176" s="25">
        <v>0</v>
      </c>
      <c r="G176" s="25">
        <v>7000</v>
      </c>
    </row>
    <row r="177" spans="1:7" ht="12.75">
      <c r="A177" s="34"/>
      <c r="B177" s="34"/>
      <c r="C177" s="23" t="s">
        <v>28</v>
      </c>
      <c r="D177" s="20">
        <v>4110</v>
      </c>
      <c r="E177" s="25">
        <f t="shared" si="10"/>
        <v>10921</v>
      </c>
      <c r="F177" s="25">
        <v>0</v>
      </c>
      <c r="G177" s="25">
        <v>10921</v>
      </c>
    </row>
    <row r="178" spans="1:7" ht="12.75">
      <c r="A178" s="34"/>
      <c r="B178" s="34"/>
      <c r="C178" s="23" t="s">
        <v>29</v>
      </c>
      <c r="D178" s="20">
        <v>4120</v>
      </c>
      <c r="E178" s="25">
        <f t="shared" si="10"/>
        <v>1363</v>
      </c>
      <c r="F178" s="25">
        <v>0</v>
      </c>
      <c r="G178" s="25">
        <v>1363</v>
      </c>
    </row>
    <row r="179" spans="1:7" ht="12.75">
      <c r="A179" s="34"/>
      <c r="B179" s="34"/>
      <c r="C179" s="23" t="s">
        <v>43</v>
      </c>
      <c r="D179" s="20">
        <v>4170</v>
      </c>
      <c r="E179" s="25">
        <f t="shared" si="10"/>
        <v>48053</v>
      </c>
      <c r="F179" s="25">
        <v>0</v>
      </c>
      <c r="G179" s="25">
        <v>48053</v>
      </c>
    </row>
    <row r="180" spans="1:7" ht="12.75">
      <c r="A180" s="34"/>
      <c r="B180" s="34"/>
      <c r="C180" s="23" t="s">
        <v>30</v>
      </c>
      <c r="D180" s="20">
        <v>4210</v>
      </c>
      <c r="E180" s="25">
        <f t="shared" si="10"/>
        <v>2960</v>
      </c>
      <c r="F180" s="25">
        <v>0</v>
      </c>
      <c r="G180" s="25">
        <v>2960</v>
      </c>
    </row>
    <row r="181" spans="1:7" ht="12.75">
      <c r="A181" s="34"/>
      <c r="B181" s="34"/>
      <c r="C181" s="23" t="s">
        <v>19</v>
      </c>
      <c r="D181" s="20">
        <v>4260</v>
      </c>
      <c r="E181" s="25">
        <f t="shared" si="10"/>
        <v>5540</v>
      </c>
      <c r="F181" s="25">
        <v>0</v>
      </c>
      <c r="G181" s="25">
        <v>5540</v>
      </c>
    </row>
    <row r="182" spans="1:7" ht="12.75">
      <c r="A182" s="34"/>
      <c r="B182" s="34"/>
      <c r="C182" s="23" t="s">
        <v>18</v>
      </c>
      <c r="D182" s="20">
        <v>4300</v>
      </c>
      <c r="E182" s="25">
        <f t="shared" si="10"/>
        <v>4735</v>
      </c>
      <c r="F182" s="25">
        <v>0</v>
      </c>
      <c r="G182" s="25">
        <v>4735</v>
      </c>
    </row>
    <row r="183" spans="1:7" ht="38.25">
      <c r="A183" s="34"/>
      <c r="B183" s="34"/>
      <c r="C183" s="23" t="s">
        <v>41</v>
      </c>
      <c r="D183" s="20">
        <v>4370</v>
      </c>
      <c r="E183" s="25">
        <f t="shared" si="10"/>
        <v>1220</v>
      </c>
      <c r="F183" s="25">
        <v>0</v>
      </c>
      <c r="G183" s="25">
        <v>1220</v>
      </c>
    </row>
    <row r="184" spans="1:7" ht="38.25">
      <c r="A184" s="34"/>
      <c r="B184" s="34"/>
      <c r="C184" s="23" t="s">
        <v>88</v>
      </c>
      <c r="D184" s="20">
        <v>4400</v>
      </c>
      <c r="E184" s="25">
        <f t="shared" si="10"/>
        <v>7035</v>
      </c>
      <c r="F184" s="25">
        <v>0</v>
      </c>
      <c r="G184" s="25">
        <v>7035</v>
      </c>
    </row>
    <row r="185" spans="1:7" ht="25.5">
      <c r="A185" s="34"/>
      <c r="B185" s="34"/>
      <c r="C185" s="23" t="s">
        <v>35</v>
      </c>
      <c r="D185" s="20">
        <v>4440</v>
      </c>
      <c r="E185" s="25">
        <f t="shared" si="10"/>
        <v>4376</v>
      </c>
      <c r="F185" s="25">
        <v>0</v>
      </c>
      <c r="G185" s="25">
        <v>4376</v>
      </c>
    </row>
    <row r="186" spans="1:7" ht="12.75">
      <c r="A186" s="38"/>
      <c r="B186" s="39"/>
      <c r="C186" s="40" t="s">
        <v>89</v>
      </c>
      <c r="D186" s="41"/>
      <c r="E186" s="42">
        <f>SUM(E14+E19+E39+E66+E77+E109+E114+E173+E11)</f>
        <v>21658913</v>
      </c>
      <c r="F186" s="42">
        <f>SUM(F14+F19+F39+F66+F77+F109+F114+F173+F11)</f>
        <v>14478763</v>
      </c>
      <c r="G186" s="42">
        <f>SUM(G14+G19+G39+G66+G77+G109+G114+G173)</f>
        <v>7180150</v>
      </c>
    </row>
    <row r="187" spans="1:7" ht="12.75">
      <c r="A187" s="43"/>
      <c r="B187" s="43"/>
      <c r="C187" s="44"/>
      <c r="D187" s="45"/>
      <c r="E187" s="46"/>
      <c r="F187" s="46"/>
      <c r="G187" s="46"/>
    </row>
    <row r="188" spans="1:7" ht="12.75">
      <c r="A188" s="43"/>
      <c r="B188" s="43"/>
      <c r="C188" s="44"/>
      <c r="D188" s="45"/>
      <c r="E188" s="46"/>
      <c r="F188" s="46"/>
      <c r="G188" s="46"/>
    </row>
    <row r="189" spans="1:7" ht="12.75">
      <c r="A189" s="43"/>
      <c r="B189" s="43"/>
      <c r="C189" s="44"/>
      <c r="D189" s="45"/>
      <c r="E189" s="46"/>
      <c r="F189" s="46"/>
      <c r="G189" s="46"/>
    </row>
    <row r="190" spans="1:7" ht="12.75">
      <c r="A190" s="43"/>
      <c r="B190" s="43"/>
      <c r="C190" s="44"/>
      <c r="D190" s="45"/>
      <c r="E190" s="49"/>
      <c r="F190" s="49"/>
      <c r="G190" s="49"/>
    </row>
    <row r="191" spans="1:7" ht="12.75">
      <c r="A191" s="43"/>
      <c r="B191" s="43"/>
      <c r="C191" s="44"/>
      <c r="D191" s="45"/>
      <c r="E191" s="43"/>
      <c r="F191" s="43"/>
      <c r="G191" s="43"/>
    </row>
    <row r="192" spans="1:7" ht="12.75">
      <c r="A192" s="43"/>
      <c r="B192" s="43"/>
      <c r="C192" s="44"/>
      <c r="D192" s="45"/>
      <c r="E192" s="49"/>
      <c r="F192" s="49"/>
      <c r="G192" s="49"/>
    </row>
    <row r="193" spans="1:7" ht="12.75">
      <c r="A193" s="43"/>
      <c r="B193" s="43"/>
      <c r="C193" s="44"/>
      <c r="D193" s="45"/>
      <c r="E193" s="43"/>
      <c r="F193" s="43"/>
      <c r="G193" s="43"/>
    </row>
    <row r="194" spans="1:7" ht="12.75">
      <c r="A194" s="43"/>
      <c r="B194" s="43"/>
      <c r="C194" s="44"/>
      <c r="D194" s="45"/>
      <c r="E194" s="43"/>
      <c r="F194" s="43"/>
      <c r="G194" s="43"/>
    </row>
    <row r="195" spans="1:7" ht="12.75">
      <c r="A195" s="43"/>
      <c r="B195" s="43"/>
      <c r="C195" s="44"/>
      <c r="D195" s="45"/>
      <c r="E195" s="43"/>
      <c r="F195" s="43"/>
      <c r="G195" s="43"/>
    </row>
    <row r="196" spans="1:7" ht="12.75">
      <c r="A196" s="43"/>
      <c r="B196" s="43"/>
      <c r="C196" s="44"/>
      <c r="D196" s="45"/>
      <c r="E196" s="43"/>
      <c r="F196" s="43"/>
      <c r="G196" s="43"/>
    </row>
    <row r="197" spans="1:7" ht="12.75">
      <c r="A197" s="43"/>
      <c r="B197" s="43"/>
      <c r="C197" s="44"/>
      <c r="D197" s="45"/>
      <c r="E197" s="43"/>
      <c r="F197" s="43"/>
      <c r="G197" s="43"/>
    </row>
    <row r="198" spans="1:7" ht="12.75">
      <c r="A198" s="43"/>
      <c r="B198" s="43"/>
      <c r="C198" s="44"/>
      <c r="D198" s="45"/>
      <c r="E198" s="43"/>
      <c r="F198" s="43"/>
      <c r="G198" s="43"/>
    </row>
    <row r="199" spans="1:7" ht="12.75">
      <c r="A199" s="43"/>
      <c r="B199" s="43"/>
      <c r="C199" s="44"/>
      <c r="D199" s="45"/>
      <c r="E199" s="43"/>
      <c r="F199" s="43"/>
      <c r="G199" s="43"/>
    </row>
    <row r="200" spans="1:7" ht="12.75">
      <c r="A200" s="43"/>
      <c r="B200" s="43"/>
      <c r="C200" s="44"/>
      <c r="D200" s="45"/>
      <c r="E200" s="43"/>
      <c r="F200" s="43"/>
      <c r="G200" s="43"/>
    </row>
    <row r="201" spans="1:7" ht="12.75">
      <c r="A201" s="43"/>
      <c r="B201" s="43"/>
      <c r="C201" s="44"/>
      <c r="D201" s="45"/>
      <c r="E201" s="43"/>
      <c r="F201" s="43"/>
      <c r="G201" s="43"/>
    </row>
    <row r="202" spans="1:7" ht="12.75">
      <c r="A202" s="43"/>
      <c r="B202" s="43"/>
      <c r="C202" s="44"/>
      <c r="D202" s="45"/>
      <c r="E202" s="43"/>
      <c r="F202" s="43"/>
      <c r="G202" s="43"/>
    </row>
    <row r="203" spans="1:7" ht="12.75">
      <c r="A203" s="43"/>
      <c r="B203" s="43"/>
      <c r="C203" s="44"/>
      <c r="D203" s="45"/>
      <c r="E203" s="43"/>
      <c r="F203" s="43"/>
      <c r="G203" s="43"/>
    </row>
    <row r="204" spans="1:7" ht="12.75">
      <c r="A204" s="43"/>
      <c r="B204" s="43"/>
      <c r="C204" s="44"/>
      <c r="D204" s="45"/>
      <c r="E204" s="43"/>
      <c r="F204" s="43"/>
      <c r="G204" s="43"/>
    </row>
    <row r="205" spans="1:7" ht="12.75">
      <c r="A205" s="43"/>
      <c r="B205" s="43"/>
      <c r="C205" s="44"/>
      <c r="D205" s="45"/>
      <c r="E205" s="43"/>
      <c r="F205" s="43"/>
      <c r="G205" s="43"/>
    </row>
    <row r="206" spans="1:7" ht="12.75">
      <c r="A206" s="43"/>
      <c r="B206" s="43"/>
      <c r="C206" s="44"/>
      <c r="D206" s="45"/>
      <c r="E206" s="43"/>
      <c r="F206" s="43"/>
      <c r="G206" s="43"/>
    </row>
    <row r="207" spans="3:4" ht="12.75">
      <c r="C207" s="47"/>
      <c r="D207" s="48"/>
    </row>
    <row r="208" spans="3:4" ht="12.75">
      <c r="C208" s="47"/>
      <c r="D208" s="48"/>
    </row>
    <row r="209" spans="3:4" ht="12.75">
      <c r="C209" s="47"/>
      <c r="D209" s="48"/>
    </row>
    <row r="210" spans="3:4" ht="12.75">
      <c r="C210" s="47"/>
      <c r="D210" s="48"/>
    </row>
    <row r="211" spans="3:4" ht="12.75">
      <c r="C211" s="47"/>
      <c r="D211" s="48"/>
    </row>
    <row r="212" spans="3:4" ht="12.75">
      <c r="C212" s="47"/>
      <c r="D212" s="48"/>
    </row>
    <row r="213" spans="3:4" ht="12.75">
      <c r="C213" s="47"/>
      <c r="D213" s="48"/>
    </row>
    <row r="214" spans="3:4" ht="12.75">
      <c r="C214" s="47"/>
      <c r="D214" s="48"/>
    </row>
    <row r="215" spans="3:4" ht="12.75">
      <c r="C215" s="47"/>
      <c r="D215" s="48"/>
    </row>
    <row r="216" spans="3:4" ht="12.75">
      <c r="C216" s="47"/>
      <c r="D216" s="48"/>
    </row>
    <row r="217" spans="3:4" ht="12.75">
      <c r="C217" s="47"/>
      <c r="D217" s="48"/>
    </row>
    <row r="218" spans="3:4" ht="12.75">
      <c r="C218" s="47"/>
      <c r="D218" s="48"/>
    </row>
    <row r="219" spans="3:4" ht="12.75">
      <c r="C219" s="47"/>
      <c r="D219" s="48"/>
    </row>
    <row r="220" spans="3:4" ht="12.75">
      <c r="C220" s="47"/>
      <c r="D220" s="48"/>
    </row>
    <row r="221" spans="3:4" ht="12.75">
      <c r="C221" s="47"/>
      <c r="D221" s="48"/>
    </row>
    <row r="222" spans="3:4" ht="12.75">
      <c r="C222" s="47"/>
      <c r="D222" s="48"/>
    </row>
    <row r="223" spans="3:4" ht="12.75">
      <c r="C223" s="47"/>
      <c r="D223" s="48"/>
    </row>
    <row r="224" spans="3:4" ht="12.75">
      <c r="C224" s="47"/>
      <c r="D224" s="48"/>
    </row>
    <row r="225" spans="3:4" ht="12.75">
      <c r="C225" s="47"/>
      <c r="D225" s="48"/>
    </row>
    <row r="226" spans="3:4" ht="12.75">
      <c r="C226" s="47"/>
      <c r="D226" s="48"/>
    </row>
    <row r="227" spans="3:4" ht="12.75">
      <c r="C227" s="47"/>
      <c r="D227" s="48"/>
    </row>
    <row r="228" spans="3:4" ht="12.75">
      <c r="C228" s="47"/>
      <c r="D228" s="48"/>
    </row>
    <row r="229" spans="3:4" ht="12.75">
      <c r="C229" s="47"/>
      <c r="D229" s="48"/>
    </row>
    <row r="230" spans="3:4" ht="12.75">
      <c r="C230" s="47"/>
      <c r="D230" s="48"/>
    </row>
    <row r="231" spans="3:4" ht="12.75">
      <c r="C231" s="47"/>
      <c r="D231" s="48"/>
    </row>
    <row r="232" spans="3:4" ht="12.75">
      <c r="C232" s="47"/>
      <c r="D232" s="48"/>
    </row>
    <row r="233" spans="3:4" ht="12.75">
      <c r="C233" s="47"/>
      <c r="D233" s="48"/>
    </row>
    <row r="234" spans="3:4" ht="12.75">
      <c r="C234" s="47"/>
      <c r="D234" s="48"/>
    </row>
    <row r="235" spans="3:4" ht="12.75">
      <c r="C235" s="47"/>
      <c r="D235" s="48"/>
    </row>
    <row r="236" spans="3:4" ht="12.75">
      <c r="C236" s="47"/>
      <c r="D236" s="48"/>
    </row>
    <row r="237" spans="3:4" ht="12.75">
      <c r="C237" s="47"/>
      <c r="D237" s="48"/>
    </row>
    <row r="238" spans="3:4" ht="12.75">
      <c r="C238" s="47"/>
      <c r="D238" s="48"/>
    </row>
    <row r="239" spans="3:4" ht="12.75">
      <c r="C239" s="47"/>
      <c r="D239" s="48"/>
    </row>
    <row r="240" spans="3:4" ht="12.75">
      <c r="C240" s="47"/>
      <c r="D240" s="48"/>
    </row>
    <row r="241" spans="3:4" ht="12.75">
      <c r="C241" s="47"/>
      <c r="D241" s="48"/>
    </row>
    <row r="242" spans="3:4" ht="12.75">
      <c r="C242" s="47"/>
      <c r="D242" s="48"/>
    </row>
    <row r="243" spans="3:4" ht="12.75">
      <c r="C243" s="47"/>
      <c r="D243" s="48"/>
    </row>
    <row r="244" spans="3:4" ht="12.75">
      <c r="C244" s="47"/>
      <c r="D244" s="48"/>
    </row>
    <row r="245" spans="3:4" ht="12.75">
      <c r="C245" s="47"/>
      <c r="D245" s="48"/>
    </row>
    <row r="246" spans="3:4" ht="12.75">
      <c r="C246" s="47"/>
      <c r="D246" s="48"/>
    </row>
    <row r="247" spans="3:4" ht="12.75">
      <c r="C247" s="47"/>
      <c r="D247" s="48"/>
    </row>
    <row r="248" spans="3:4" ht="12.75">
      <c r="C248" s="47"/>
      <c r="D248" s="48"/>
    </row>
    <row r="249" spans="3:4" ht="12.75">
      <c r="C249" s="47"/>
      <c r="D249" s="48"/>
    </row>
    <row r="250" spans="3:4" ht="12.75">
      <c r="C250" s="47"/>
      <c r="D250" s="48"/>
    </row>
    <row r="251" spans="3:4" ht="12.75">
      <c r="C251" s="47"/>
      <c r="D251" s="48"/>
    </row>
    <row r="252" spans="3:4" ht="12.75">
      <c r="C252" s="47"/>
      <c r="D252" s="48"/>
    </row>
    <row r="253" spans="3:4" ht="12.75">
      <c r="C253" s="47"/>
      <c r="D253" s="48"/>
    </row>
    <row r="254" spans="3:4" ht="12.75">
      <c r="C254" s="47"/>
      <c r="D254" s="48"/>
    </row>
    <row r="255" spans="3:4" ht="12.75">
      <c r="C255" s="47"/>
      <c r="D255" s="48"/>
    </row>
    <row r="256" spans="3:4" ht="12.75">
      <c r="C256" s="47"/>
      <c r="D256" s="48"/>
    </row>
    <row r="257" spans="3:4" ht="12.75">
      <c r="C257" s="47"/>
      <c r="D257" s="48"/>
    </row>
    <row r="258" spans="3:4" ht="12.75">
      <c r="C258" s="47"/>
      <c r="D258" s="48"/>
    </row>
    <row r="259" spans="3:4" ht="12.75">
      <c r="C259" s="47"/>
      <c r="D259" s="48"/>
    </row>
    <row r="260" spans="3:4" ht="12.75">
      <c r="C260" s="47"/>
      <c r="D260" s="48"/>
    </row>
    <row r="261" spans="3:4" ht="12.75">
      <c r="C261" s="47"/>
      <c r="D261" s="48"/>
    </row>
    <row r="262" spans="3:4" ht="12.75">
      <c r="C262" s="47"/>
      <c r="D262" s="48"/>
    </row>
    <row r="263" spans="3:4" ht="12.75">
      <c r="C263" s="47"/>
      <c r="D263" s="48"/>
    </row>
    <row r="264" spans="3:4" ht="12.75">
      <c r="C264" s="47"/>
      <c r="D264" s="48"/>
    </row>
    <row r="265" spans="3:4" ht="12.75">
      <c r="C265" s="47"/>
      <c r="D265" s="48"/>
    </row>
    <row r="266" spans="3:4" ht="12.75">
      <c r="C266" s="47"/>
      <c r="D266" s="48"/>
    </row>
    <row r="267" spans="3:4" ht="12.75">
      <c r="C267" s="47"/>
      <c r="D267" s="48"/>
    </row>
    <row r="268" spans="3:4" ht="12.75">
      <c r="C268" s="47"/>
      <c r="D268" s="48"/>
    </row>
    <row r="269" spans="3:4" ht="12.75">
      <c r="C269" s="47"/>
      <c r="D269" s="48"/>
    </row>
    <row r="270" spans="3:4" ht="12.75">
      <c r="C270" s="47"/>
      <c r="D270" s="48"/>
    </row>
    <row r="271" spans="3:4" ht="12.75">
      <c r="C271" s="47"/>
      <c r="D271" s="48"/>
    </row>
    <row r="272" spans="3:4" ht="12.75">
      <c r="C272" s="47"/>
      <c r="D272" s="48"/>
    </row>
    <row r="273" spans="3:4" ht="12.75">
      <c r="C273" s="47"/>
      <c r="D273" s="48"/>
    </row>
    <row r="274" spans="3:4" ht="12.75">
      <c r="C274" s="47"/>
      <c r="D274" s="48"/>
    </row>
    <row r="275" spans="3:4" ht="12.75">
      <c r="C275" s="47"/>
      <c r="D275" s="48"/>
    </row>
    <row r="276" spans="3:4" ht="12.75">
      <c r="C276" s="47"/>
      <c r="D276" s="48"/>
    </row>
    <row r="277" spans="3:4" ht="12.75">
      <c r="C277" s="47"/>
      <c r="D277" s="48"/>
    </row>
    <row r="278" spans="3:4" ht="12.75">
      <c r="C278" s="47"/>
      <c r="D278" s="48"/>
    </row>
    <row r="279" spans="3:4" ht="12.75">
      <c r="C279" s="47"/>
      <c r="D279" s="48"/>
    </row>
    <row r="280" spans="3:4" ht="12.75">
      <c r="C280" s="47"/>
      <c r="D280" s="48"/>
    </row>
    <row r="281" spans="3:4" ht="12.75">
      <c r="C281" s="47"/>
      <c r="D281" s="48"/>
    </row>
    <row r="282" spans="3:4" ht="12.75">
      <c r="C282" s="47"/>
      <c r="D282" s="48"/>
    </row>
    <row r="283" spans="3:4" ht="12.75">
      <c r="C283" s="47"/>
      <c r="D283" s="48"/>
    </row>
    <row r="284" spans="3:4" ht="12.75">
      <c r="C284" s="47"/>
      <c r="D284" s="48"/>
    </row>
    <row r="285" spans="3:4" ht="12.75">
      <c r="C285" s="47"/>
      <c r="D285" s="48"/>
    </row>
    <row r="286" spans="3:4" ht="12.75">
      <c r="C286" s="47"/>
      <c r="D286" s="48"/>
    </row>
    <row r="287" spans="3:4" ht="12.75">
      <c r="C287" s="47"/>
      <c r="D287" s="48"/>
    </row>
    <row r="288" spans="3:4" ht="12.75">
      <c r="C288" s="47"/>
      <c r="D288" s="48"/>
    </row>
    <row r="289" spans="3:4" ht="12.75">
      <c r="C289" s="47"/>
      <c r="D289" s="48"/>
    </row>
    <row r="290" spans="3:4" ht="12.75">
      <c r="C290" s="47"/>
      <c r="D290" s="48"/>
    </row>
    <row r="291" spans="3:4" ht="12.75">
      <c r="C291" s="47"/>
      <c r="D291" s="48"/>
    </row>
    <row r="292" spans="3:4" ht="12.75">
      <c r="C292" s="47"/>
      <c r="D292" s="48"/>
    </row>
    <row r="293" spans="3:4" ht="12.75">
      <c r="C293" s="47"/>
      <c r="D293" s="48"/>
    </row>
    <row r="294" spans="3:4" ht="12.75">
      <c r="C294" s="47"/>
      <c r="D294" s="48"/>
    </row>
    <row r="295" spans="3:4" ht="12.75">
      <c r="C295" s="47"/>
      <c r="D295" s="48"/>
    </row>
    <row r="296" spans="3:4" ht="12.75">
      <c r="C296" s="47"/>
      <c r="D296" s="48"/>
    </row>
    <row r="297" spans="3:4" ht="12.75">
      <c r="C297" s="47"/>
      <c r="D297" s="48"/>
    </row>
    <row r="298" spans="3:4" ht="12.75">
      <c r="C298" s="47"/>
      <c r="D298" s="48"/>
    </row>
    <row r="299" spans="3:4" ht="12.75">
      <c r="C299" s="47"/>
      <c r="D299" s="48"/>
    </row>
    <row r="300" spans="3:4" ht="12.75">
      <c r="C300" s="47"/>
      <c r="D300" s="48"/>
    </row>
    <row r="301" spans="3:4" ht="12.75">
      <c r="C301" s="47"/>
      <c r="D301" s="48"/>
    </row>
    <row r="302" spans="3:4" ht="12.75">
      <c r="C302" s="47"/>
      <c r="D302" s="48"/>
    </row>
    <row r="303" spans="3:4" ht="12.75">
      <c r="C303" s="47"/>
      <c r="D303" s="48"/>
    </row>
    <row r="304" spans="3:4" ht="12.75">
      <c r="C304" s="47"/>
      <c r="D304" s="48"/>
    </row>
    <row r="305" spans="3:4" ht="12.75">
      <c r="C305" s="47"/>
      <c r="D305" s="48"/>
    </row>
    <row r="306" spans="3:4" ht="12.75">
      <c r="C306" s="47"/>
      <c r="D306" s="48"/>
    </row>
    <row r="307" spans="3:4" ht="12.75">
      <c r="C307" s="47"/>
      <c r="D307" s="48"/>
    </row>
    <row r="308" spans="3:4" ht="12.75">
      <c r="C308" s="47"/>
      <c r="D308" s="48"/>
    </row>
    <row r="309" spans="3:4" ht="12.75">
      <c r="C309" s="47"/>
      <c r="D309" s="48"/>
    </row>
    <row r="310" spans="3:4" ht="12.75">
      <c r="C310" s="47"/>
      <c r="D310" s="48"/>
    </row>
    <row r="311" spans="3:4" ht="12.75">
      <c r="C311" s="47"/>
      <c r="D311" s="48"/>
    </row>
    <row r="312" spans="3:4" ht="12.75">
      <c r="C312" s="47"/>
      <c r="D312" s="48"/>
    </row>
    <row r="313" spans="3:4" ht="12.75">
      <c r="C313" s="47"/>
      <c r="D313" s="48"/>
    </row>
    <row r="314" spans="3:4" ht="12.75">
      <c r="C314" s="47"/>
      <c r="D314" s="48"/>
    </row>
  </sheetData>
  <sheetProtection selectLockedCells="1" selectUnlockedCells="1"/>
  <mergeCells count="13">
    <mergeCell ref="F1:G1"/>
    <mergeCell ref="F2:G2"/>
    <mergeCell ref="F3:G3"/>
    <mergeCell ref="F4:G4"/>
    <mergeCell ref="E190:G190"/>
    <mergeCell ref="E192:G192"/>
    <mergeCell ref="A6:G6"/>
    <mergeCell ref="A8:A9"/>
    <mergeCell ref="B8:B9"/>
    <mergeCell ref="C8:C9"/>
    <mergeCell ref="D8:D9"/>
    <mergeCell ref="E8:E9"/>
    <mergeCell ref="F8:G8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2011-07-06T11:19:46Z</cp:lastPrinted>
  <dcterms:modified xsi:type="dcterms:W3CDTF">2011-10-05T09:43:50Z</dcterms:modified>
  <cp:category/>
  <cp:version/>
  <cp:contentType/>
  <cp:contentStatus/>
</cp:coreProperties>
</file>