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<sst xmlns="http://schemas.openxmlformats.org/spreadsheetml/2006/main" count="167" uniqueCount="85">
  <si>
    <t>Dział</t>
  </si>
  <si>
    <t>Rozdz.</t>
  </si>
  <si>
    <t>Wyszczególnienie</t>
  </si>
  <si>
    <t>§</t>
  </si>
  <si>
    <t>Zadania z zakresu administracji rządowej - ogółem</t>
  </si>
  <si>
    <t>Zadania z zakresu administracji rządowej w tym:</t>
  </si>
  <si>
    <t>Gmina</t>
  </si>
  <si>
    <t>Powiat</t>
  </si>
  <si>
    <t>Gospodarka mieszkaniowa</t>
  </si>
  <si>
    <t>Gospodarka gruntami i nieruchomościami</t>
  </si>
  <si>
    <t>Zakup usług pozostałych</t>
  </si>
  <si>
    <t>Działalność usługowa</t>
  </si>
  <si>
    <t>Prace geodezyjne i kartograficzne</t>
  </si>
  <si>
    <t>Opracowania geodezyjne i kartograficzne</t>
  </si>
  <si>
    <t>Nadzór budowlany</t>
  </si>
  <si>
    <t xml:space="preserve">Wynagrodzenia osobowe pracowników </t>
  </si>
  <si>
    <t>Wynagrodzenia osobowe członków korpusu służby cywilnej</t>
  </si>
  <si>
    <t>Dodatkowe wynagrodzenia roczne</t>
  </si>
  <si>
    <t xml:space="preserve">Składki na ubezpieczenia społeczne </t>
  </si>
  <si>
    <t>Składki na fundusz pracy</t>
  </si>
  <si>
    <t xml:space="preserve">Zakup materiałów i wyposażenia </t>
  </si>
  <si>
    <t>Zakup usług zdrowotnych</t>
  </si>
  <si>
    <t>Opłaty z tytułu zakupu usług telekomunikacyjnych telefonii komórkowej</t>
  </si>
  <si>
    <t>Podróże służbowe krajowe</t>
  </si>
  <si>
    <t xml:space="preserve">Różne opłaty i składki </t>
  </si>
  <si>
    <t>Odpisy na zakładowy fundusz świadczeń socjalnych</t>
  </si>
  <si>
    <t>Szkolenia pracowników niebędących członkami korpusu służby cywilnej</t>
  </si>
  <si>
    <t>Administracja publiczna</t>
  </si>
  <si>
    <t>Urzędy wojewódzkie</t>
  </si>
  <si>
    <t xml:space="preserve">Deodatkowe wynagrodzenia roczne </t>
  </si>
  <si>
    <t>Zakup usług remontowych</t>
  </si>
  <si>
    <t>Opłata z tytułu zakupu usług telekomunikacyjnych telefonii stacjonarnej</t>
  </si>
  <si>
    <t>Komisje poborowe</t>
  </si>
  <si>
    <t xml:space="preserve">Wynagrodzenia bezosobowe </t>
  </si>
  <si>
    <t>Opłaty za administrowanie i czynsze za budynki, lokale i pomieszczenia garażowe</t>
  </si>
  <si>
    <t>Urzędy naczelnych organów władzy państwowej,kontroli i ochrony prawa oraz sądownictwa</t>
  </si>
  <si>
    <t xml:space="preserve">Urzędy naczelnych organów władzy państwowej,kontroli i ochrony prawa </t>
  </si>
  <si>
    <t xml:space="preserve">Bezpieczeństwo publiczne i ochrona przeciwpożarowa </t>
  </si>
  <si>
    <t>Komendy powiatowe Państwowej Straży Pożarnej</t>
  </si>
  <si>
    <t>Wydatki osobowe niezaliczane do uposażeń wypłacane żołnierzom i funkcjonariuszom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</si>
  <si>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</si>
  <si>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</si>
  <si>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</si>
  <si>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Równoważniki pieniężne i ekwiwalenty dla żołnierzy i funkcjonariuszy</t>
  </si>
  <si>
    <t>Zakup środków żywności</t>
  </si>
  <si>
    <t>Zakup leków, wyrobów medycznych i produktów biobójczych</t>
  </si>
  <si>
    <t>Zakup energii</t>
  </si>
  <si>
    <t>Zakup usług dostępu do sieci Internet</t>
  </si>
  <si>
    <t>Podatek od nieruchomości</t>
  </si>
  <si>
    <t>Pozostałe podatki na rzecz budżetów j.s.t.</t>
  </si>
  <si>
    <t>Ochrona zdrowia</t>
  </si>
  <si>
    <t>Składki na ubezpieczenie zdrowotne oraz świadczenia dla osób nie objętych obowiązkiem ubezpieczenia zdrowotnego</t>
  </si>
  <si>
    <t xml:space="preserve">Składki na ubezpieczenia zdrowotne  </t>
  </si>
  <si>
    <t xml:space="preserve"> - powiat</t>
  </si>
  <si>
    <t xml:space="preserve"> - gmina</t>
  </si>
  <si>
    <t>Pomoc społeczna</t>
  </si>
  <si>
    <t>Ośrodki wsparcia</t>
  </si>
  <si>
    <t xml:space="preserve">Wydatki osobowe niezaliczane do wynagrodzeń </t>
  </si>
  <si>
    <t xml:space="preserve">Świadczenia rodzinne, zaliczka alimentacyjna oraz składki na ubezpieczenia emerytalne i rentowe z ubezpieczenia społecznego </t>
  </si>
  <si>
    <t xml:space="preserve">Świadczenia społeczne 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</si>
  <si>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</si>
  <si>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Składki na ubezpieczenie zdrowotne </t>
  </si>
  <si>
    <t>Usługi opiekuńcze i specjalistyczne usługi opiekuńcze</t>
  </si>
  <si>
    <t>Pomoc dla uchodzców</t>
  </si>
  <si>
    <t>Pozostałe zadania w zakresie polityki społecznej</t>
  </si>
  <si>
    <t>Zespoły do spraw orzekania o niepełnosprawności</t>
  </si>
  <si>
    <t>Opłata za administrowanie i czynsze za budynki, lokale i pomieszczenia garażowe</t>
  </si>
  <si>
    <t>Razem:</t>
  </si>
  <si>
    <t>Dodatkowe wynagrodz. roczne</t>
  </si>
  <si>
    <t>Składki na ubezpiecz.społ</t>
  </si>
  <si>
    <t>Dodatkowe wynagrodz.roczne</t>
  </si>
  <si>
    <t>Załącznik Nr 2</t>
  </si>
  <si>
    <t>Prezydenta Miasta Łomża</t>
  </si>
  <si>
    <t>Opłaty na rzecz budżetów jst</t>
  </si>
  <si>
    <t>Zadania w zakresie przeciwdziałania przemocy w rodzinie</t>
  </si>
  <si>
    <t>Pozostała działalność</t>
  </si>
  <si>
    <t>Koszty postępowania sądowego i prokuratorskiego</t>
  </si>
  <si>
    <t>Wydatki na zakupy inwestycyjne jednostek budżetowych</t>
  </si>
  <si>
    <t>Świadczenia społeczne</t>
  </si>
  <si>
    <t xml:space="preserve">Wydatki budżetowe </t>
  </si>
  <si>
    <t>Uposażenia i świadczenia pieniężne wypłacane przez okres roku żołnierzom i funkcjonariuszom zwolnionym ze służby</t>
  </si>
  <si>
    <t>Wydatki inwestycyjne jednostek budżetowych</t>
  </si>
  <si>
    <t>Podróże słuzbowe krajowe</t>
  </si>
  <si>
    <t>do Zarządzenia Nr 36/11</t>
  </si>
  <si>
    <t>z dnia 28.02.2011r.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</si>
</sst>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wrapText="1"/>
    </xf>
    <xf numFmtId="0" fontId="0" fillId="4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6" borderId="10" xfId="0" applyFill="1" applyBorder="1" applyAlignment="1">
      <alignment wrapText="1"/>
    </xf>
    <xf numFmtId="0" fontId="0" fillId="26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4" borderId="12" xfId="0" applyFill="1" applyBorder="1" applyAlignment="1">
      <alignment wrapText="1"/>
    </xf>
    <xf numFmtId="0" fontId="0" fillId="24" borderId="12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3" fontId="0" fillId="4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24" borderId="10" xfId="0" applyNumberFormat="1" applyFill="1" applyBorder="1" applyAlignment="1">
      <alignment/>
    </xf>
    <xf numFmtId="3" fontId="0" fillId="26" borderId="10" xfId="0" applyNumberFormat="1" applyFill="1" applyBorder="1" applyAlignment="1">
      <alignment/>
    </xf>
    <xf numFmtId="3" fontId="0" fillId="24" borderId="12" xfId="0" applyNumberForma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9"/>
  <sheetViews>
    <sheetView tabSelected="1" zoomScalePageLayoutView="0" workbookViewId="0" topLeftCell="A148">
      <selection activeCell="I151" sqref="I151"/>
    </sheetView>
  </sheetViews>
  <sheetFormatPr defaultColWidth="9.00390625" defaultRowHeight="12.75"/>
  <cols>
    <col min="1" max="1" width="5.375" style="0" customWidth="1"/>
    <col min="2" max="2" width="7.25390625" style="0" customWidth="1"/>
    <col min="3" max="3" width="33.125" style="0" customWidth="1"/>
    <col min="4" max="4" width="5.25390625" style="0" customWidth="1"/>
    <col min="5" max="5" width="13.125" style="0" customWidth="1"/>
    <col min="6" max="6" width="12.375" style="0" customWidth="1"/>
    <col min="7" max="7" width="12.625" style="0" customWidth="1"/>
  </cols>
  <sheetData>
    <row r="1" spans="6:7" ht="12.75">
      <c r="F1" s="43" t="s">
        <v>71</v>
      </c>
      <c r="G1" s="43"/>
    </row>
    <row r="2" spans="6:7" ht="12.75">
      <c r="F2" s="43" t="s">
        <v>83</v>
      </c>
      <c r="G2" s="43"/>
    </row>
    <row r="3" spans="6:7" ht="12.75">
      <c r="F3" s="43" t="s">
        <v>72</v>
      </c>
      <c r="G3" s="43"/>
    </row>
    <row r="4" spans="6:7" ht="12.75">
      <c r="F4" s="43" t="s">
        <v>84</v>
      </c>
      <c r="G4" s="43"/>
    </row>
    <row r="6" spans="1:7" ht="12.75">
      <c r="A6" s="42" t="s">
        <v>79</v>
      </c>
      <c r="B6" s="42"/>
      <c r="C6" s="42"/>
      <c r="D6" s="42"/>
      <c r="E6" s="42"/>
      <c r="F6" s="42"/>
      <c r="G6" s="42"/>
    </row>
    <row r="7" ht="13.5" thickBot="1"/>
    <row r="8" spans="1:7" ht="36" customHeight="1" thickBot="1">
      <c r="A8" s="38" t="s">
        <v>0</v>
      </c>
      <c r="B8" s="38" t="s">
        <v>1</v>
      </c>
      <c r="C8" s="38" t="s">
        <v>2</v>
      </c>
      <c r="D8" s="38" t="s">
        <v>3</v>
      </c>
      <c r="E8" s="38" t="s">
        <v>4</v>
      </c>
      <c r="F8" s="40" t="s">
        <v>5</v>
      </c>
      <c r="G8" s="41"/>
    </row>
    <row r="9" spans="1:7" ht="32.25" customHeight="1" thickBot="1">
      <c r="A9" s="39"/>
      <c r="B9" s="39"/>
      <c r="C9" s="39"/>
      <c r="D9" s="39"/>
      <c r="E9" s="39"/>
      <c r="F9" s="23" t="s">
        <v>6</v>
      </c>
      <c r="G9" s="23" t="s">
        <v>7</v>
      </c>
    </row>
    <row r="10" spans="1:7" ht="9.75" customHeight="1">
      <c r="A10" s="32">
        <v>1</v>
      </c>
      <c r="B10" s="33">
        <v>2</v>
      </c>
      <c r="C10" s="34">
        <v>3</v>
      </c>
      <c r="D10" s="33">
        <v>4</v>
      </c>
      <c r="E10" s="34">
        <v>5</v>
      </c>
      <c r="F10" s="33">
        <v>6</v>
      </c>
      <c r="G10" s="35">
        <v>7</v>
      </c>
    </row>
    <row r="11" spans="1:7" ht="12.75">
      <c r="A11" s="8">
        <v>700</v>
      </c>
      <c r="B11" s="8"/>
      <c r="C11" s="9" t="s">
        <v>8</v>
      </c>
      <c r="D11" s="8"/>
      <c r="E11" s="29">
        <f>SUM(E12)</f>
        <v>25000</v>
      </c>
      <c r="F11" s="29">
        <f>SUM(F12)</f>
        <v>0</v>
      </c>
      <c r="G11" s="29">
        <f>SUM(G12)</f>
        <v>25000</v>
      </c>
    </row>
    <row r="12" spans="1:7" ht="25.5">
      <c r="A12" s="4"/>
      <c r="B12" s="5">
        <v>70005</v>
      </c>
      <c r="C12" s="6" t="s">
        <v>9</v>
      </c>
      <c r="D12" s="5"/>
      <c r="E12" s="26">
        <f>SUM(E13:E13)</f>
        <v>25000</v>
      </c>
      <c r="F12" s="26">
        <f>SUM(F13:F13)</f>
        <v>0</v>
      </c>
      <c r="G12" s="26">
        <f>SUM(G13:G13)</f>
        <v>25000</v>
      </c>
    </row>
    <row r="13" spans="1:7" ht="12.75">
      <c r="A13" s="4"/>
      <c r="B13" s="4"/>
      <c r="C13" s="2" t="s">
        <v>10</v>
      </c>
      <c r="D13" s="4">
        <v>4300</v>
      </c>
      <c r="E13" s="27">
        <f>SUM(F13:G13)</f>
        <v>25000</v>
      </c>
      <c r="F13" s="28"/>
      <c r="G13" s="28">
        <v>25000</v>
      </c>
    </row>
    <row r="14" spans="1:7" ht="12.75">
      <c r="A14" s="8">
        <v>710</v>
      </c>
      <c r="B14" s="8"/>
      <c r="C14" s="9" t="s">
        <v>11</v>
      </c>
      <c r="D14" s="8"/>
      <c r="E14" s="29">
        <f>SUM(E15+E17+E19)</f>
        <v>361000</v>
      </c>
      <c r="F14" s="29">
        <f>SUM(F15+F17+F19)</f>
        <v>0</v>
      </c>
      <c r="G14" s="29">
        <f>SUM(G15+G17+G19)</f>
        <v>361000</v>
      </c>
    </row>
    <row r="15" spans="1:7" ht="12.75">
      <c r="A15" s="4"/>
      <c r="B15" s="5">
        <v>71013</v>
      </c>
      <c r="C15" s="6" t="s">
        <v>12</v>
      </c>
      <c r="D15" s="5"/>
      <c r="E15" s="26">
        <f>SUM(E16)</f>
        <v>80000</v>
      </c>
      <c r="F15" s="26">
        <f>SUM(F16)</f>
        <v>0</v>
      </c>
      <c r="G15" s="26">
        <f>SUM(G16)</f>
        <v>80000</v>
      </c>
    </row>
    <row r="16" spans="1:7" ht="12.75">
      <c r="A16" s="4"/>
      <c r="B16" s="4"/>
      <c r="C16" s="2" t="s">
        <v>10</v>
      </c>
      <c r="D16" s="4">
        <v>4300</v>
      </c>
      <c r="E16" s="28">
        <v>80000</v>
      </c>
      <c r="F16" s="28">
        <v>0</v>
      </c>
      <c r="G16" s="28">
        <v>80000</v>
      </c>
    </row>
    <row r="17" spans="1:7" ht="25.5">
      <c r="A17" s="4"/>
      <c r="B17" s="5">
        <v>71014</v>
      </c>
      <c r="C17" s="6" t="s">
        <v>13</v>
      </c>
      <c r="D17" s="5"/>
      <c r="E17" s="26">
        <f>SUM(E18)</f>
        <v>10000</v>
      </c>
      <c r="F17" s="26">
        <f>SUM(F18)</f>
        <v>0</v>
      </c>
      <c r="G17" s="26">
        <f>SUM(G18)</f>
        <v>10000</v>
      </c>
    </row>
    <row r="18" spans="1:7" ht="12.75">
      <c r="A18" s="4"/>
      <c r="B18" s="4"/>
      <c r="C18" s="2" t="s">
        <v>10</v>
      </c>
      <c r="D18" s="4">
        <v>4300</v>
      </c>
      <c r="E18" s="28">
        <v>10000</v>
      </c>
      <c r="F18" s="28">
        <v>0</v>
      </c>
      <c r="G18" s="28">
        <v>10000</v>
      </c>
    </row>
    <row r="19" spans="1:7" ht="12.75">
      <c r="A19" s="4"/>
      <c r="B19" s="5">
        <v>71015</v>
      </c>
      <c r="C19" s="6" t="s">
        <v>14</v>
      </c>
      <c r="D19" s="5"/>
      <c r="E19" s="26">
        <f>SUM(E20:E33)</f>
        <v>271000</v>
      </c>
      <c r="F19" s="26">
        <f>SUM(F20:F33)</f>
        <v>0</v>
      </c>
      <c r="G19" s="26">
        <f>SUM(G20:G33)</f>
        <v>271000</v>
      </c>
    </row>
    <row r="20" spans="1:7" ht="25.5">
      <c r="A20" s="4"/>
      <c r="B20" s="24"/>
      <c r="C20" s="25" t="s">
        <v>57</v>
      </c>
      <c r="D20" s="24">
        <v>3020</v>
      </c>
      <c r="E20" s="27">
        <f>SUM(F20:G20)</f>
        <v>100</v>
      </c>
      <c r="F20" s="27"/>
      <c r="G20" s="27">
        <v>100</v>
      </c>
    </row>
    <row r="21" spans="1:7" ht="12.75" customHeight="1">
      <c r="A21" s="4"/>
      <c r="B21" s="4"/>
      <c r="C21" s="2" t="s">
        <v>15</v>
      </c>
      <c r="D21" s="4">
        <v>4010</v>
      </c>
      <c r="E21" s="27">
        <f aca="true" t="shared" si="0" ref="E21:E33">SUM(F21:G21)</f>
        <v>67000</v>
      </c>
      <c r="F21" s="28"/>
      <c r="G21" s="28">
        <v>67000</v>
      </c>
    </row>
    <row r="22" spans="1:7" ht="25.5">
      <c r="A22" s="4"/>
      <c r="B22" s="4"/>
      <c r="C22" s="2" t="s">
        <v>16</v>
      </c>
      <c r="D22" s="4">
        <v>4020</v>
      </c>
      <c r="E22" s="27">
        <f t="shared" si="0"/>
        <v>133000</v>
      </c>
      <c r="F22" s="28"/>
      <c r="G22" s="28">
        <v>133000</v>
      </c>
    </row>
    <row r="23" spans="1:7" ht="12.75">
      <c r="A23" s="4"/>
      <c r="B23" s="4"/>
      <c r="C23" s="2" t="s">
        <v>17</v>
      </c>
      <c r="D23" s="4">
        <v>4040</v>
      </c>
      <c r="E23" s="27">
        <f t="shared" si="0"/>
        <v>16900</v>
      </c>
      <c r="F23" s="28"/>
      <c r="G23" s="28">
        <v>16900</v>
      </c>
    </row>
    <row r="24" spans="1:7" ht="12.75">
      <c r="A24" s="4"/>
      <c r="B24" s="4"/>
      <c r="C24" s="2" t="s">
        <v>18</v>
      </c>
      <c r="D24" s="4">
        <v>4110</v>
      </c>
      <c r="E24" s="27">
        <f t="shared" si="0"/>
        <v>39200</v>
      </c>
      <c r="F24" s="28"/>
      <c r="G24" s="28">
        <v>39200</v>
      </c>
    </row>
    <row r="25" spans="1:7" ht="12.75">
      <c r="A25" s="4"/>
      <c r="B25" s="4"/>
      <c r="C25" s="2" t="s">
        <v>19</v>
      </c>
      <c r="D25" s="4">
        <v>4120</v>
      </c>
      <c r="E25" s="27">
        <f t="shared" si="0"/>
        <v>5400</v>
      </c>
      <c r="F25" s="28"/>
      <c r="G25" s="28">
        <v>5400</v>
      </c>
    </row>
    <row r="26" spans="1:7" ht="12.75">
      <c r="A26" s="4"/>
      <c r="B26" s="4"/>
      <c r="C26" s="2" t="s">
        <v>20</v>
      </c>
      <c r="D26" s="4">
        <v>4210</v>
      </c>
      <c r="E26" s="27">
        <f t="shared" si="0"/>
        <v>1400</v>
      </c>
      <c r="F26" s="28"/>
      <c r="G26" s="28">
        <v>1400</v>
      </c>
    </row>
    <row r="27" spans="1:7" ht="12.75">
      <c r="A27" s="4"/>
      <c r="B27" s="4"/>
      <c r="C27" s="2" t="s">
        <v>21</v>
      </c>
      <c r="D27" s="4">
        <v>4280</v>
      </c>
      <c r="E27" s="27">
        <f t="shared" si="0"/>
        <v>100</v>
      </c>
      <c r="F27" s="28"/>
      <c r="G27" s="28">
        <v>100</v>
      </c>
    </row>
    <row r="28" spans="1:7" ht="12.75">
      <c r="A28" s="4"/>
      <c r="B28" s="4"/>
      <c r="C28" s="2" t="s">
        <v>10</v>
      </c>
      <c r="D28" s="4">
        <v>4300</v>
      </c>
      <c r="E28" s="27">
        <f t="shared" si="0"/>
        <v>470</v>
      </c>
      <c r="F28" s="28"/>
      <c r="G28" s="28">
        <v>470</v>
      </c>
    </row>
    <row r="29" spans="1:7" ht="38.25">
      <c r="A29" s="4"/>
      <c r="B29" s="4"/>
      <c r="C29" s="2" t="s">
        <v>22</v>
      </c>
      <c r="D29" s="4">
        <v>4360</v>
      </c>
      <c r="E29" s="27">
        <f t="shared" si="0"/>
        <v>1100</v>
      </c>
      <c r="F29" s="28"/>
      <c r="G29" s="28">
        <v>1100</v>
      </c>
    </row>
    <row r="30" spans="1:7" ht="12.75">
      <c r="A30" s="4"/>
      <c r="B30" s="4"/>
      <c r="C30" s="2" t="s">
        <v>23</v>
      </c>
      <c r="D30" s="4">
        <v>4410</v>
      </c>
      <c r="E30" s="27">
        <f t="shared" si="0"/>
        <v>200</v>
      </c>
      <c r="F30" s="28"/>
      <c r="G30" s="28">
        <v>200</v>
      </c>
    </row>
    <row r="31" spans="1:7" ht="12.75">
      <c r="A31" s="4"/>
      <c r="B31" s="4"/>
      <c r="C31" s="2" t="s">
        <v>24</v>
      </c>
      <c r="D31" s="4">
        <v>4430</v>
      </c>
      <c r="E31" s="27">
        <f t="shared" si="0"/>
        <v>1100</v>
      </c>
      <c r="F31" s="28"/>
      <c r="G31" s="28">
        <v>1100</v>
      </c>
    </row>
    <row r="32" spans="1:7" ht="25.5">
      <c r="A32" s="4"/>
      <c r="B32" s="4"/>
      <c r="C32" s="2" t="s">
        <v>25</v>
      </c>
      <c r="D32" s="4">
        <v>4440</v>
      </c>
      <c r="E32" s="27">
        <f t="shared" si="0"/>
        <v>4930</v>
      </c>
      <c r="F32" s="28"/>
      <c r="G32" s="28">
        <v>4930</v>
      </c>
    </row>
    <row r="33" spans="1:7" ht="25.5">
      <c r="A33" s="4"/>
      <c r="B33" s="4"/>
      <c r="C33" s="2" t="s">
        <v>26</v>
      </c>
      <c r="D33" s="4">
        <v>4700</v>
      </c>
      <c r="E33" s="27">
        <f t="shared" si="0"/>
        <v>100</v>
      </c>
      <c r="F33" s="28"/>
      <c r="G33" s="28">
        <v>100</v>
      </c>
    </row>
    <row r="34" spans="1:7" ht="12.75">
      <c r="A34" s="8">
        <v>750</v>
      </c>
      <c r="B34" s="8"/>
      <c r="C34" s="9" t="s">
        <v>27</v>
      </c>
      <c r="D34" s="8"/>
      <c r="E34" s="29">
        <f>SUM(E35+E47)</f>
        <v>760000</v>
      </c>
      <c r="F34" s="29">
        <f>SUM(F35+F47)</f>
        <v>542000</v>
      </c>
      <c r="G34" s="29">
        <f>SUM(G35+G47)</f>
        <v>218000</v>
      </c>
    </row>
    <row r="35" spans="1:7" ht="12.75">
      <c r="A35" s="4"/>
      <c r="B35" s="5">
        <v>75011</v>
      </c>
      <c r="C35" s="6" t="s">
        <v>28</v>
      </c>
      <c r="D35" s="5"/>
      <c r="E35" s="26">
        <f>SUM(E36:E46)</f>
        <v>729000</v>
      </c>
      <c r="F35" s="26">
        <f>SUM(F36:F46)</f>
        <v>542000</v>
      </c>
      <c r="G35" s="26">
        <f>SUM(G36:G46)</f>
        <v>187000</v>
      </c>
    </row>
    <row r="36" spans="1:7" ht="12.75" customHeight="1">
      <c r="A36" s="4"/>
      <c r="B36" s="4"/>
      <c r="C36" s="2" t="s">
        <v>15</v>
      </c>
      <c r="D36" s="4">
        <v>4010</v>
      </c>
      <c r="E36" s="28">
        <f>SUM(F36:G36)</f>
        <v>570972</v>
      </c>
      <c r="F36" s="28">
        <v>424510</v>
      </c>
      <c r="G36" s="28">
        <v>146462</v>
      </c>
    </row>
    <row r="37" spans="1:7" ht="12.75">
      <c r="A37" s="4"/>
      <c r="B37" s="4"/>
      <c r="C37" s="2" t="s">
        <v>29</v>
      </c>
      <c r="D37" s="4">
        <v>4040</v>
      </c>
      <c r="E37" s="28">
        <f aca="true" t="shared" si="1" ref="E37:E46">SUM(F37:G37)</f>
        <v>33190</v>
      </c>
      <c r="F37" s="28">
        <v>24676</v>
      </c>
      <c r="G37" s="28">
        <v>8514</v>
      </c>
    </row>
    <row r="38" spans="1:7" ht="12.75">
      <c r="A38" s="4"/>
      <c r="B38" s="4"/>
      <c r="C38" s="2" t="s">
        <v>18</v>
      </c>
      <c r="D38" s="4">
        <v>4110</v>
      </c>
      <c r="E38" s="28">
        <f t="shared" si="1"/>
        <v>79770</v>
      </c>
      <c r="F38" s="28">
        <v>59310</v>
      </c>
      <c r="G38" s="28">
        <v>20460</v>
      </c>
    </row>
    <row r="39" spans="1:7" ht="12.75">
      <c r="A39" s="4"/>
      <c r="B39" s="4"/>
      <c r="C39" s="2" t="s">
        <v>19</v>
      </c>
      <c r="D39" s="4">
        <v>4120</v>
      </c>
      <c r="E39" s="28">
        <f t="shared" si="1"/>
        <v>14801</v>
      </c>
      <c r="F39" s="28">
        <v>11005</v>
      </c>
      <c r="G39" s="28">
        <v>3796</v>
      </c>
    </row>
    <row r="40" spans="1:7" ht="12.75">
      <c r="A40" s="4"/>
      <c r="B40" s="4"/>
      <c r="C40" s="2" t="s">
        <v>20</v>
      </c>
      <c r="D40" s="4">
        <v>4210</v>
      </c>
      <c r="E40" s="28">
        <f t="shared" si="1"/>
        <v>9975</v>
      </c>
      <c r="F40" s="28">
        <v>7415</v>
      </c>
      <c r="G40" s="28">
        <v>2560</v>
      </c>
    </row>
    <row r="41" spans="1:7" ht="12.75">
      <c r="A41" s="4"/>
      <c r="B41" s="4"/>
      <c r="C41" s="2" t="s">
        <v>30</v>
      </c>
      <c r="D41" s="4">
        <v>4270</v>
      </c>
      <c r="E41" s="28">
        <f t="shared" si="1"/>
        <v>3030</v>
      </c>
      <c r="F41" s="28">
        <v>2252</v>
      </c>
      <c r="G41" s="28">
        <v>778</v>
      </c>
    </row>
    <row r="42" spans="1:7" ht="12.75">
      <c r="A42" s="4"/>
      <c r="B42" s="4"/>
      <c r="C42" s="2" t="s">
        <v>10</v>
      </c>
      <c r="D42" s="4">
        <v>4300</v>
      </c>
      <c r="E42" s="28">
        <f t="shared" si="1"/>
        <v>2525</v>
      </c>
      <c r="F42" s="28">
        <v>1876</v>
      </c>
      <c r="G42" s="28">
        <v>649</v>
      </c>
    </row>
    <row r="43" spans="1:7" ht="38.25">
      <c r="A43" s="4"/>
      <c r="B43" s="4"/>
      <c r="C43" s="2" t="s">
        <v>31</v>
      </c>
      <c r="D43" s="4">
        <v>4370</v>
      </c>
      <c r="E43" s="28">
        <f t="shared" si="1"/>
        <v>2000</v>
      </c>
      <c r="F43" s="28">
        <v>1487</v>
      </c>
      <c r="G43" s="28">
        <v>513</v>
      </c>
    </row>
    <row r="44" spans="1:7" ht="12.75">
      <c r="A44" s="4"/>
      <c r="B44" s="4"/>
      <c r="C44" s="2" t="s">
        <v>23</v>
      </c>
      <c r="D44" s="4">
        <v>4410</v>
      </c>
      <c r="E44" s="28">
        <f t="shared" si="1"/>
        <v>306</v>
      </c>
      <c r="F44" s="28">
        <v>228</v>
      </c>
      <c r="G44" s="28">
        <v>78</v>
      </c>
    </row>
    <row r="45" spans="1:7" ht="25.5">
      <c r="A45" s="4"/>
      <c r="B45" s="4"/>
      <c r="C45" s="2" t="s">
        <v>25</v>
      </c>
      <c r="D45" s="4">
        <v>4440</v>
      </c>
      <c r="E45" s="28">
        <f t="shared" si="1"/>
        <v>11050</v>
      </c>
      <c r="F45" s="28">
        <v>8215</v>
      </c>
      <c r="G45" s="28">
        <v>2835</v>
      </c>
    </row>
    <row r="46" spans="1:7" ht="25.5">
      <c r="A46" s="4"/>
      <c r="B46" s="4"/>
      <c r="C46" s="2" t="s">
        <v>26</v>
      </c>
      <c r="D46" s="4">
        <v>4700</v>
      </c>
      <c r="E46" s="28">
        <f t="shared" si="1"/>
        <v>1381</v>
      </c>
      <c r="F46" s="28">
        <v>1026</v>
      </c>
      <c r="G46" s="28">
        <v>355</v>
      </c>
    </row>
    <row r="47" spans="1:7" ht="12.75">
      <c r="A47" s="4"/>
      <c r="B47" s="5">
        <v>75045</v>
      </c>
      <c r="C47" s="6" t="s">
        <v>32</v>
      </c>
      <c r="D47" s="5"/>
      <c r="E47" s="26">
        <f>SUM(E48:E53)</f>
        <v>31000</v>
      </c>
      <c r="F47" s="26">
        <f>SUM(F48:F53)</f>
        <v>0</v>
      </c>
      <c r="G47" s="26">
        <f>SUM(G48:G53)</f>
        <v>31000</v>
      </c>
    </row>
    <row r="48" spans="1:7" ht="12.75">
      <c r="A48" s="4"/>
      <c r="B48" s="4"/>
      <c r="C48" s="2" t="s">
        <v>18</v>
      </c>
      <c r="D48" s="4">
        <v>4110</v>
      </c>
      <c r="E48" s="28">
        <f aca="true" t="shared" si="2" ref="E48:E53">SUM(F48:G48)</f>
        <v>942</v>
      </c>
      <c r="F48" s="28">
        <v>0</v>
      </c>
      <c r="G48" s="28">
        <v>942</v>
      </c>
    </row>
    <row r="49" spans="1:7" ht="12.75">
      <c r="A49" s="4"/>
      <c r="B49" s="4"/>
      <c r="C49" s="2" t="s">
        <v>19</v>
      </c>
      <c r="D49" s="4">
        <v>4120</v>
      </c>
      <c r="E49" s="28">
        <f t="shared" si="2"/>
        <v>157</v>
      </c>
      <c r="F49" s="28">
        <v>0</v>
      </c>
      <c r="G49" s="28">
        <v>157</v>
      </c>
    </row>
    <row r="50" spans="1:7" ht="12.75">
      <c r="A50" s="4"/>
      <c r="B50" s="4"/>
      <c r="C50" s="2" t="s">
        <v>33</v>
      </c>
      <c r="D50" s="4">
        <v>4170</v>
      </c>
      <c r="E50" s="28">
        <f t="shared" si="2"/>
        <v>24447</v>
      </c>
      <c r="F50" s="28">
        <v>0</v>
      </c>
      <c r="G50" s="28">
        <v>24447</v>
      </c>
    </row>
    <row r="51" spans="1:7" ht="12.75">
      <c r="A51" s="4"/>
      <c r="B51" s="4"/>
      <c r="C51" s="2" t="s">
        <v>20</v>
      </c>
      <c r="D51" s="4">
        <v>4210</v>
      </c>
      <c r="E51" s="28">
        <f t="shared" si="2"/>
        <v>2303</v>
      </c>
      <c r="F51" s="28">
        <v>0</v>
      </c>
      <c r="G51" s="28">
        <v>2303</v>
      </c>
    </row>
    <row r="52" spans="1:7" ht="38.25">
      <c r="A52" s="4"/>
      <c r="B52" s="4"/>
      <c r="C52" s="2" t="s">
        <v>31</v>
      </c>
      <c r="D52" s="4">
        <v>4370</v>
      </c>
      <c r="E52" s="28">
        <f t="shared" si="2"/>
        <v>105</v>
      </c>
      <c r="F52" s="28">
        <v>0</v>
      </c>
      <c r="G52" s="28">
        <v>105</v>
      </c>
    </row>
    <row r="53" spans="1:7" ht="38.25">
      <c r="A53" s="4"/>
      <c r="B53" s="4"/>
      <c r="C53" s="2" t="s">
        <v>34</v>
      </c>
      <c r="D53" s="4">
        <v>4400</v>
      </c>
      <c r="E53" s="28">
        <f t="shared" si="2"/>
        <v>3046</v>
      </c>
      <c r="F53" s="28">
        <v>0</v>
      </c>
      <c r="G53" s="28">
        <v>3046</v>
      </c>
    </row>
    <row r="54" spans="1:7" ht="38.25">
      <c r="A54" s="8">
        <v>751</v>
      </c>
      <c r="B54" s="8"/>
      <c r="C54" s="9" t="s">
        <v>35</v>
      </c>
      <c r="D54" s="8"/>
      <c r="E54" s="29">
        <f aca="true" t="shared" si="3" ref="E54:G55">SUM(E55)</f>
        <v>10365</v>
      </c>
      <c r="F54" s="29">
        <f t="shared" si="3"/>
        <v>10365</v>
      </c>
      <c r="G54" s="29">
        <f t="shared" si="3"/>
        <v>0</v>
      </c>
    </row>
    <row r="55" spans="1:7" ht="25.5">
      <c r="A55" s="4"/>
      <c r="B55" s="5">
        <v>75101</v>
      </c>
      <c r="C55" s="6" t="s">
        <v>36</v>
      </c>
      <c r="D55" s="5"/>
      <c r="E55" s="26">
        <f t="shared" si="3"/>
        <v>10365</v>
      </c>
      <c r="F55" s="26">
        <f t="shared" si="3"/>
        <v>10365</v>
      </c>
      <c r="G55" s="26">
        <f t="shared" si="3"/>
        <v>0</v>
      </c>
    </row>
    <row r="56" spans="1:7" ht="12.75" customHeight="1">
      <c r="A56" s="4"/>
      <c r="B56" s="4"/>
      <c r="C56" s="2" t="s">
        <v>15</v>
      </c>
      <c r="D56" s="4">
        <v>4010</v>
      </c>
      <c r="E56" s="28">
        <v>10365</v>
      </c>
      <c r="F56" s="28">
        <v>10365</v>
      </c>
      <c r="G56" s="28"/>
    </row>
    <row r="57" spans="1:7" ht="25.5">
      <c r="A57" s="8">
        <v>754</v>
      </c>
      <c r="B57" s="8"/>
      <c r="C57" s="9" t="s">
        <v>37</v>
      </c>
      <c r="D57" s="8"/>
      <c r="E57" s="29">
        <f>SUM(E58)</f>
        <v>6318000</v>
      </c>
      <c r="F57" s="29">
        <f>SUM(F58)</f>
        <v>0</v>
      </c>
      <c r="G57" s="29">
        <f>SUM(G58)</f>
        <v>6318000</v>
      </c>
    </row>
    <row r="58" spans="1:7" ht="25.5">
      <c r="A58" s="4"/>
      <c r="B58" s="5">
        <v>75411</v>
      </c>
      <c r="C58" s="6" t="s">
        <v>38</v>
      </c>
      <c r="D58" s="5"/>
      <c r="E58" s="26">
        <f>SUM(E59:E88)</f>
        <v>6318000</v>
      </c>
      <c r="F58" s="26">
        <f>SUM(F59:F88)</f>
        <v>0</v>
      </c>
      <c r="G58" s="26">
        <f>SUM(G59:G88)</f>
        <v>6318000</v>
      </c>
    </row>
    <row r="59" spans="1:8" ht="38.25">
      <c r="A59" s="4"/>
      <c r="B59" s="4"/>
      <c r="C59" s="2" t="s">
        <v>39</v>
      </c>
      <c r="D59" s="4">
        <v>3070</v>
      </c>
      <c r="E59" s="28">
        <f aca="true" t="shared" si="4" ref="E59:E88">SUM(F59:G59)</f>
        <v>223757</v>
      </c>
      <c r="F59" s="28">
        <v>0</v>
      </c>
      <c r="G59" s="28">
        <v>223757</v>
      </c>
      <c r="H59" s="36"/>
    </row>
    <row r="60" spans="1:7" ht="12.75" customHeight="1">
      <c r="A60" s="4"/>
      <c r="B60" s="4"/>
      <c r="C60" s="2" t="s">
        <v>15</v>
      </c>
      <c r="D60" s="4">
        <v>4010</v>
      </c>
      <c r="E60" s="28">
        <f t="shared" si="4"/>
        <v>34123</v>
      </c>
      <c r="F60" s="28">
        <v>0</v>
      </c>
      <c r="G60" s="28">
        <v>34123</v>
      </c>
    </row>
    <row r="61" spans="1:7" ht="25.5">
      <c r="A61" s="4"/>
      <c r="B61" s="4"/>
      <c r="C61" s="2" t="s">
        <v>16</v>
      </c>
      <c r="D61" s="4">
        <v>4020</v>
      </c>
      <c r="E61" s="28">
        <f t="shared" si="4"/>
        <v>121464</v>
      </c>
      <c r="F61" s="28">
        <v>0</v>
      </c>
      <c r="G61" s="28">
        <v>121464</v>
      </c>
    </row>
    <row r="62" spans="1:7" ht="12.75">
      <c r="A62" s="4"/>
      <c r="B62" s="4"/>
      <c r="C62" s="2" t="s">
        <v>17</v>
      </c>
      <c r="D62" s="4">
        <v>4040</v>
      </c>
      <c r="E62" s="28">
        <f t="shared" si="4"/>
        <v>13574</v>
      </c>
      <c r="F62" s="28">
        <v>0</v>
      </c>
      <c r="G62" s="28">
        <v>13574</v>
      </c>
    </row>
    <row r="63" spans="1:7" ht="25.5">
      <c r="A63" s="4"/>
      <c r="B63" s="4"/>
      <c r="C63" s="2" t="s">
        <v>40</v>
      </c>
      <c r="D63" s="4">
        <v>4050</v>
      </c>
      <c r="E63" s="28">
        <f t="shared" si="4"/>
        <v>3493200</v>
      </c>
      <c r="F63" s="28">
        <v>0</v>
      </c>
      <c r="G63" s="28">
        <v>3493200</v>
      </c>
    </row>
    <row r="64" spans="1:7" ht="38.25">
      <c r="A64" s="4"/>
      <c r="B64" s="4"/>
      <c r="C64" s="2" t="s">
        <v>41</v>
      </c>
      <c r="D64" s="4">
        <v>4060</v>
      </c>
      <c r="E64" s="28">
        <f t="shared" si="4"/>
        <v>496159</v>
      </c>
      <c r="F64" s="28">
        <v>0</v>
      </c>
      <c r="G64" s="28">
        <v>496159</v>
      </c>
    </row>
    <row r="65" spans="1:7" ht="38.25">
      <c r="A65" s="4"/>
      <c r="B65" s="4"/>
      <c r="C65" s="2" t="s">
        <v>42</v>
      </c>
      <c r="D65" s="4">
        <v>4070</v>
      </c>
      <c r="E65" s="28">
        <f t="shared" si="4"/>
        <v>290984</v>
      </c>
      <c r="F65" s="28">
        <v>0</v>
      </c>
      <c r="G65" s="28">
        <v>290984</v>
      </c>
    </row>
    <row r="66" spans="1:7" ht="51">
      <c r="A66" s="4"/>
      <c r="B66" s="4"/>
      <c r="C66" s="2" t="s">
        <v>80</v>
      </c>
      <c r="D66" s="4">
        <v>4080</v>
      </c>
      <c r="E66" s="28">
        <f t="shared" si="4"/>
        <v>60218</v>
      </c>
      <c r="F66" s="28"/>
      <c r="G66" s="28">
        <v>60218</v>
      </c>
    </row>
    <row r="67" spans="1:7" ht="12.75">
      <c r="A67" s="4"/>
      <c r="B67" s="4"/>
      <c r="C67" s="2" t="s">
        <v>18</v>
      </c>
      <c r="D67" s="4">
        <v>4110</v>
      </c>
      <c r="E67" s="28">
        <f t="shared" si="4"/>
        <v>29095</v>
      </c>
      <c r="F67" s="28">
        <v>0</v>
      </c>
      <c r="G67" s="28">
        <v>29095</v>
      </c>
    </row>
    <row r="68" spans="1:7" ht="12.75">
      <c r="A68" s="4"/>
      <c r="B68" s="4"/>
      <c r="C68" s="2" t="s">
        <v>19</v>
      </c>
      <c r="D68" s="4">
        <v>4120</v>
      </c>
      <c r="E68" s="28">
        <f t="shared" si="4"/>
        <v>4469</v>
      </c>
      <c r="F68" s="28">
        <v>0</v>
      </c>
      <c r="G68" s="28">
        <v>4469</v>
      </c>
    </row>
    <row r="69" spans="1:7" ht="12.75">
      <c r="A69" s="4"/>
      <c r="B69" s="4"/>
      <c r="C69" s="2" t="s">
        <v>33</v>
      </c>
      <c r="D69" s="4">
        <v>4170</v>
      </c>
      <c r="E69" s="28">
        <f t="shared" si="4"/>
        <v>11400</v>
      </c>
      <c r="F69" s="28">
        <v>0</v>
      </c>
      <c r="G69" s="28">
        <v>11400</v>
      </c>
    </row>
    <row r="70" spans="1:7" ht="25.5" customHeight="1">
      <c r="A70" s="4"/>
      <c r="B70" s="4"/>
      <c r="C70" s="2" t="s">
        <v>43</v>
      </c>
      <c r="D70" s="4">
        <v>4180</v>
      </c>
      <c r="E70" s="28">
        <f t="shared" si="4"/>
        <v>140681</v>
      </c>
      <c r="F70" s="28">
        <v>0</v>
      </c>
      <c r="G70" s="28">
        <v>140681</v>
      </c>
    </row>
    <row r="71" spans="1:7" ht="12.75">
      <c r="A71" s="4"/>
      <c r="B71" s="4"/>
      <c r="C71" s="2" t="s">
        <v>20</v>
      </c>
      <c r="D71" s="4">
        <v>4210</v>
      </c>
      <c r="E71" s="28">
        <f t="shared" si="4"/>
        <v>176916</v>
      </c>
      <c r="F71" s="28">
        <v>0</v>
      </c>
      <c r="G71" s="28">
        <v>176916</v>
      </c>
    </row>
    <row r="72" spans="1:7" ht="12.75">
      <c r="A72" s="4"/>
      <c r="B72" s="4"/>
      <c r="C72" s="2" t="s">
        <v>44</v>
      </c>
      <c r="D72" s="4">
        <v>4220</v>
      </c>
      <c r="E72" s="28">
        <f t="shared" si="4"/>
        <v>1200</v>
      </c>
      <c r="F72" s="28">
        <v>0</v>
      </c>
      <c r="G72" s="28">
        <v>1200</v>
      </c>
    </row>
    <row r="73" spans="1:7" ht="25.5">
      <c r="A73" s="4"/>
      <c r="B73" s="4"/>
      <c r="C73" s="2" t="s">
        <v>45</v>
      </c>
      <c r="D73" s="4">
        <v>4230</v>
      </c>
      <c r="E73" s="28">
        <f t="shared" si="4"/>
        <v>1000</v>
      </c>
      <c r="F73" s="28">
        <v>0</v>
      </c>
      <c r="G73" s="28">
        <v>1000</v>
      </c>
    </row>
    <row r="74" spans="1:7" ht="12.75">
      <c r="A74" s="4"/>
      <c r="B74" s="4"/>
      <c r="C74" s="2" t="s">
        <v>46</v>
      </c>
      <c r="D74" s="4">
        <v>4260</v>
      </c>
      <c r="E74" s="28">
        <f t="shared" si="4"/>
        <v>131668</v>
      </c>
      <c r="F74" s="28">
        <v>0</v>
      </c>
      <c r="G74" s="28">
        <v>131668</v>
      </c>
    </row>
    <row r="75" spans="1:7" ht="12.75">
      <c r="A75" s="4"/>
      <c r="B75" s="4"/>
      <c r="C75" s="2" t="s">
        <v>30</v>
      </c>
      <c r="D75" s="4">
        <v>4270</v>
      </c>
      <c r="E75" s="28">
        <f t="shared" si="4"/>
        <v>68466</v>
      </c>
      <c r="F75" s="28">
        <v>0</v>
      </c>
      <c r="G75" s="28">
        <v>68466</v>
      </c>
    </row>
    <row r="76" spans="1:7" ht="12.75">
      <c r="A76" s="4"/>
      <c r="B76" s="4"/>
      <c r="C76" s="2" t="s">
        <v>21</v>
      </c>
      <c r="D76" s="4">
        <v>4280</v>
      </c>
      <c r="E76" s="28">
        <f t="shared" si="4"/>
        <v>17391</v>
      </c>
      <c r="F76" s="28">
        <v>0</v>
      </c>
      <c r="G76" s="28">
        <v>17391</v>
      </c>
    </row>
    <row r="77" spans="1:7" ht="12.75">
      <c r="A77" s="4"/>
      <c r="B77" s="4"/>
      <c r="C77" s="2" t="s">
        <v>10</v>
      </c>
      <c r="D77" s="4">
        <v>4300</v>
      </c>
      <c r="E77" s="28">
        <f t="shared" si="4"/>
        <v>52691</v>
      </c>
      <c r="F77" s="28">
        <v>0</v>
      </c>
      <c r="G77" s="28">
        <v>52691</v>
      </c>
    </row>
    <row r="78" spans="1:7" ht="12.75">
      <c r="A78" s="4"/>
      <c r="B78" s="4"/>
      <c r="C78" s="2" t="s">
        <v>47</v>
      </c>
      <c r="D78" s="4">
        <v>4350</v>
      </c>
      <c r="E78" s="28">
        <f t="shared" si="4"/>
        <v>2928</v>
      </c>
      <c r="F78" s="28">
        <v>0</v>
      </c>
      <c r="G78" s="28">
        <v>2928</v>
      </c>
    </row>
    <row r="79" spans="1:7" ht="38.25">
      <c r="A79" s="4"/>
      <c r="B79" s="4"/>
      <c r="C79" s="2" t="s">
        <v>22</v>
      </c>
      <c r="D79" s="4">
        <v>4360</v>
      </c>
      <c r="E79" s="28">
        <f t="shared" si="4"/>
        <v>7200</v>
      </c>
      <c r="F79" s="28">
        <v>0</v>
      </c>
      <c r="G79" s="28">
        <v>7200</v>
      </c>
    </row>
    <row r="80" spans="1:7" ht="38.25">
      <c r="A80" s="4"/>
      <c r="B80" s="4"/>
      <c r="C80" s="2" t="s">
        <v>31</v>
      </c>
      <c r="D80" s="4">
        <v>4370</v>
      </c>
      <c r="E80" s="28">
        <f t="shared" si="4"/>
        <v>4656</v>
      </c>
      <c r="F80" s="28">
        <v>0</v>
      </c>
      <c r="G80" s="28">
        <v>4656</v>
      </c>
    </row>
    <row r="81" spans="1:7" ht="12.75">
      <c r="A81" s="4"/>
      <c r="B81" s="4"/>
      <c r="C81" s="2" t="s">
        <v>23</v>
      </c>
      <c r="D81" s="4">
        <v>4410</v>
      </c>
      <c r="E81" s="28">
        <f t="shared" si="4"/>
        <v>4000</v>
      </c>
      <c r="F81" s="28">
        <v>0</v>
      </c>
      <c r="G81" s="28">
        <v>4000</v>
      </c>
    </row>
    <row r="82" spans="1:7" ht="12.75">
      <c r="A82" s="4"/>
      <c r="B82" s="4"/>
      <c r="C82" s="2" t="s">
        <v>24</v>
      </c>
      <c r="D82" s="4">
        <v>4430</v>
      </c>
      <c r="E82" s="28">
        <f t="shared" si="4"/>
        <v>27000</v>
      </c>
      <c r="F82" s="28">
        <v>0</v>
      </c>
      <c r="G82" s="28">
        <v>27000</v>
      </c>
    </row>
    <row r="83" spans="1:7" ht="25.5">
      <c r="A83" s="4"/>
      <c r="B83" s="4"/>
      <c r="C83" s="2" t="s">
        <v>25</v>
      </c>
      <c r="D83" s="4">
        <v>4440</v>
      </c>
      <c r="E83" s="28">
        <f t="shared" si="4"/>
        <v>4760</v>
      </c>
      <c r="F83" s="28">
        <v>0</v>
      </c>
      <c r="G83" s="28">
        <v>4760</v>
      </c>
    </row>
    <row r="84" spans="1:7" ht="12.75">
      <c r="A84" s="4"/>
      <c r="B84" s="4"/>
      <c r="C84" s="2" t="s">
        <v>48</v>
      </c>
      <c r="D84" s="4">
        <v>4480</v>
      </c>
      <c r="E84" s="28">
        <f t="shared" si="4"/>
        <v>30000</v>
      </c>
      <c r="F84" s="28">
        <v>0</v>
      </c>
      <c r="G84" s="28">
        <v>30000</v>
      </c>
    </row>
    <row r="85" spans="1:7" ht="25.5">
      <c r="A85" s="4"/>
      <c r="B85" s="4"/>
      <c r="C85" s="2" t="s">
        <v>49</v>
      </c>
      <c r="D85" s="4">
        <v>4500</v>
      </c>
      <c r="E85" s="28">
        <f t="shared" si="4"/>
        <v>500</v>
      </c>
      <c r="F85" s="28">
        <v>0</v>
      </c>
      <c r="G85" s="28">
        <v>500</v>
      </c>
    </row>
    <row r="86" spans="1:7" ht="12.75">
      <c r="A86" s="4"/>
      <c r="B86" s="4"/>
      <c r="C86" s="2" t="s">
        <v>73</v>
      </c>
      <c r="D86" s="4">
        <v>4520</v>
      </c>
      <c r="E86" s="28">
        <f t="shared" si="4"/>
        <v>1500</v>
      </c>
      <c r="F86" s="28"/>
      <c r="G86" s="28">
        <v>1500</v>
      </c>
    </row>
    <row r="87" spans="1:7" ht="25.5">
      <c r="A87" s="4"/>
      <c r="B87" s="4"/>
      <c r="C87" s="2" t="s">
        <v>81</v>
      </c>
      <c r="D87" s="4">
        <v>6050</v>
      </c>
      <c r="E87" s="28">
        <f t="shared" si="4"/>
        <v>807000</v>
      </c>
      <c r="F87" s="28"/>
      <c r="G87" s="28">
        <v>807000</v>
      </c>
    </row>
    <row r="88" spans="1:7" ht="25.5">
      <c r="A88" s="4"/>
      <c r="B88" s="4"/>
      <c r="C88" s="2" t="s">
        <v>77</v>
      </c>
      <c r="D88" s="4">
        <v>6060</v>
      </c>
      <c r="E88" s="28">
        <f t="shared" si="4"/>
        <v>60000</v>
      </c>
      <c r="F88" s="28"/>
      <c r="G88" s="28">
        <v>60000</v>
      </c>
    </row>
    <row r="89" spans="1:7" ht="12.75">
      <c r="A89" s="8">
        <v>851</v>
      </c>
      <c r="B89" s="8"/>
      <c r="C89" s="9" t="s">
        <v>50</v>
      </c>
      <c r="D89" s="8"/>
      <c r="E89" s="29">
        <f aca="true" t="shared" si="5" ref="E89:G90">SUM(E90)</f>
        <v>21000</v>
      </c>
      <c r="F89" s="29">
        <f t="shared" si="5"/>
        <v>1000</v>
      </c>
      <c r="G89" s="29">
        <f t="shared" si="5"/>
        <v>20000</v>
      </c>
    </row>
    <row r="90" spans="1:7" ht="51">
      <c r="A90" s="4"/>
      <c r="B90" s="5">
        <v>85156</v>
      </c>
      <c r="C90" s="6" t="s">
        <v>51</v>
      </c>
      <c r="D90" s="5"/>
      <c r="E90" s="26">
        <f t="shared" si="5"/>
        <v>21000</v>
      </c>
      <c r="F90" s="26">
        <f t="shared" si="5"/>
        <v>1000</v>
      </c>
      <c r="G90" s="26">
        <f t="shared" si="5"/>
        <v>20000</v>
      </c>
    </row>
    <row r="91" spans="1:7" ht="12.75">
      <c r="A91" s="4"/>
      <c r="B91" s="4"/>
      <c r="C91" s="13" t="s">
        <v>52</v>
      </c>
      <c r="D91" s="14">
        <v>4130</v>
      </c>
      <c r="E91" s="30">
        <f>SUM(E92:E93)</f>
        <v>21000</v>
      </c>
      <c r="F91" s="30">
        <f>SUM(F92:F93)</f>
        <v>1000</v>
      </c>
      <c r="G91" s="30">
        <f>SUM(G92:G93)</f>
        <v>20000</v>
      </c>
    </row>
    <row r="92" spans="1:7" ht="12.75">
      <c r="A92" s="4"/>
      <c r="B92" s="4"/>
      <c r="C92" s="2" t="s">
        <v>53</v>
      </c>
      <c r="D92" s="4"/>
      <c r="E92" s="28">
        <f>SUM(F92:G92)</f>
        <v>20000</v>
      </c>
      <c r="F92" s="28">
        <v>0</v>
      </c>
      <c r="G92" s="28">
        <v>20000</v>
      </c>
    </row>
    <row r="93" spans="1:7" ht="12.75">
      <c r="A93" s="4"/>
      <c r="B93" s="4"/>
      <c r="C93" s="2" t="s">
        <v>54</v>
      </c>
      <c r="D93" s="4"/>
      <c r="E93" s="28">
        <f>SUM(F93:G93)</f>
        <v>1000</v>
      </c>
      <c r="F93" s="28">
        <v>1000</v>
      </c>
      <c r="G93" s="28">
        <v>0</v>
      </c>
    </row>
    <row r="94" spans="1:7" ht="12.75">
      <c r="A94" s="8">
        <v>852</v>
      </c>
      <c r="B94" s="8"/>
      <c r="C94" s="9" t="s">
        <v>55</v>
      </c>
      <c r="D94" s="8"/>
      <c r="E94" s="29">
        <f>SUM(E95+E113+E118+E133+E136+E147+E149)</f>
        <v>13964500</v>
      </c>
      <c r="F94" s="29">
        <f>SUM(F95+F113+F118+F133+F136+F147+F149)</f>
        <v>13788000</v>
      </c>
      <c r="G94" s="29">
        <f>SUM(G95+G113+G118+G133+G136+G147+G149)</f>
        <v>176500</v>
      </c>
    </row>
    <row r="95" spans="1:7" ht="12.75">
      <c r="A95" s="4"/>
      <c r="B95" s="5">
        <v>85203</v>
      </c>
      <c r="C95" s="6" t="s">
        <v>56</v>
      </c>
      <c r="D95" s="5"/>
      <c r="E95" s="26">
        <f>SUM(E96:E112)</f>
        <v>336000</v>
      </c>
      <c r="F95" s="26">
        <f>SUM(F96:F112)</f>
        <v>336000</v>
      </c>
      <c r="G95" s="26">
        <f>SUM(G96:G112)</f>
        <v>0</v>
      </c>
    </row>
    <row r="96" spans="1:7" ht="25.5">
      <c r="A96" s="4"/>
      <c r="B96" s="4"/>
      <c r="C96" s="2" t="s">
        <v>57</v>
      </c>
      <c r="D96" s="4">
        <v>3020</v>
      </c>
      <c r="E96" s="28">
        <f>SUM(F96:G96)</f>
        <v>1177</v>
      </c>
      <c r="F96" s="28">
        <v>1177</v>
      </c>
      <c r="G96" s="28"/>
    </row>
    <row r="97" spans="1:7" ht="12.75" customHeight="1">
      <c r="A97" s="4"/>
      <c r="B97" s="4"/>
      <c r="C97" s="2" t="s">
        <v>15</v>
      </c>
      <c r="D97" s="4">
        <v>4010</v>
      </c>
      <c r="E97" s="28">
        <f aca="true" t="shared" si="6" ref="E97:E112">SUM(F97:G97)</f>
        <v>191587</v>
      </c>
      <c r="F97" s="28">
        <v>191587</v>
      </c>
      <c r="G97" s="28"/>
    </row>
    <row r="98" spans="1:7" ht="12.75">
      <c r="A98" s="4"/>
      <c r="B98" s="4"/>
      <c r="C98" s="2" t="s">
        <v>17</v>
      </c>
      <c r="D98" s="4">
        <v>4040</v>
      </c>
      <c r="E98" s="28">
        <f t="shared" si="6"/>
        <v>16158</v>
      </c>
      <c r="F98" s="28">
        <v>16158</v>
      </c>
      <c r="G98" s="28"/>
    </row>
    <row r="99" spans="1:7" ht="12.75">
      <c r="A99" s="4"/>
      <c r="B99" s="4"/>
      <c r="C99" s="2" t="s">
        <v>18</v>
      </c>
      <c r="D99" s="4">
        <v>4110</v>
      </c>
      <c r="E99" s="28">
        <f t="shared" si="6"/>
        <v>34024</v>
      </c>
      <c r="F99" s="28">
        <v>34024</v>
      </c>
      <c r="G99" s="28"/>
    </row>
    <row r="100" spans="1:7" ht="12.75">
      <c r="A100" s="4"/>
      <c r="B100" s="4"/>
      <c r="C100" s="2" t="s">
        <v>19</v>
      </c>
      <c r="D100" s="4">
        <v>4120</v>
      </c>
      <c r="E100" s="28">
        <f t="shared" si="6"/>
        <v>5061</v>
      </c>
      <c r="F100" s="28">
        <v>5061</v>
      </c>
      <c r="G100" s="28"/>
    </row>
    <row r="101" spans="1:7" ht="12.75">
      <c r="A101" s="4"/>
      <c r="B101" s="4"/>
      <c r="C101" s="2" t="s">
        <v>20</v>
      </c>
      <c r="D101" s="4">
        <v>4210</v>
      </c>
      <c r="E101" s="28">
        <f t="shared" si="6"/>
        <v>19350</v>
      </c>
      <c r="F101" s="28">
        <v>19350</v>
      </c>
      <c r="G101" s="28"/>
    </row>
    <row r="102" spans="1:7" ht="12.75">
      <c r="A102" s="4"/>
      <c r="B102" s="4"/>
      <c r="C102" s="1" t="s">
        <v>46</v>
      </c>
      <c r="D102" s="4">
        <v>4260</v>
      </c>
      <c r="E102" s="28">
        <f t="shared" si="6"/>
        <v>15000</v>
      </c>
      <c r="F102" s="28">
        <v>15000</v>
      </c>
      <c r="G102" s="28"/>
    </row>
    <row r="103" spans="1:7" ht="12.75">
      <c r="A103" s="1"/>
      <c r="B103" s="1"/>
      <c r="C103" s="2" t="s">
        <v>21</v>
      </c>
      <c r="D103" s="4">
        <v>4280</v>
      </c>
      <c r="E103" s="28">
        <f t="shared" si="6"/>
        <v>310</v>
      </c>
      <c r="F103" s="28">
        <v>310</v>
      </c>
      <c r="G103" s="28"/>
    </row>
    <row r="104" spans="1:7" ht="12.75">
      <c r="A104" s="1"/>
      <c r="B104" s="1"/>
      <c r="C104" s="2" t="s">
        <v>10</v>
      </c>
      <c r="D104" s="4">
        <v>4300</v>
      </c>
      <c r="E104" s="28">
        <f t="shared" si="6"/>
        <v>17183</v>
      </c>
      <c r="F104" s="28">
        <v>17183</v>
      </c>
      <c r="G104" s="28"/>
    </row>
    <row r="105" spans="1:7" ht="12.75">
      <c r="A105" s="1"/>
      <c r="B105" s="1"/>
      <c r="C105" s="2" t="s">
        <v>47</v>
      </c>
      <c r="D105" s="4">
        <v>4350</v>
      </c>
      <c r="E105" s="28">
        <f t="shared" si="6"/>
        <v>900</v>
      </c>
      <c r="F105" s="28">
        <v>900</v>
      </c>
      <c r="G105" s="28"/>
    </row>
    <row r="106" spans="1:7" ht="38.25">
      <c r="A106" s="1"/>
      <c r="B106" s="1"/>
      <c r="C106" s="2" t="s">
        <v>31</v>
      </c>
      <c r="D106" s="4">
        <v>4370</v>
      </c>
      <c r="E106" s="28">
        <f t="shared" si="6"/>
        <v>2300</v>
      </c>
      <c r="F106" s="28">
        <v>2300</v>
      </c>
      <c r="G106" s="28"/>
    </row>
    <row r="107" spans="1:7" ht="38.25">
      <c r="A107" s="1"/>
      <c r="B107" s="1"/>
      <c r="C107" s="2" t="s">
        <v>34</v>
      </c>
      <c r="D107" s="4">
        <v>4400</v>
      </c>
      <c r="E107" s="28">
        <f t="shared" si="6"/>
        <v>18500</v>
      </c>
      <c r="F107" s="28">
        <v>18500</v>
      </c>
      <c r="G107" s="28"/>
    </row>
    <row r="108" spans="1:7" ht="12.75">
      <c r="A108" s="1"/>
      <c r="B108" s="1"/>
      <c r="C108" s="2" t="s">
        <v>23</v>
      </c>
      <c r="D108" s="4">
        <v>4410</v>
      </c>
      <c r="E108" s="28">
        <f t="shared" si="6"/>
        <v>1000</v>
      </c>
      <c r="F108" s="28">
        <v>1000</v>
      </c>
      <c r="G108" s="28"/>
    </row>
    <row r="109" spans="1:7" ht="12.75">
      <c r="A109" s="1"/>
      <c r="B109" s="1"/>
      <c r="C109" s="2" t="s">
        <v>24</v>
      </c>
      <c r="D109" s="4">
        <v>4430</v>
      </c>
      <c r="E109" s="28">
        <f t="shared" si="6"/>
        <v>1000</v>
      </c>
      <c r="F109" s="28">
        <v>1000</v>
      </c>
      <c r="G109" s="28"/>
    </row>
    <row r="110" spans="1:7" ht="25.5">
      <c r="A110" s="1"/>
      <c r="B110" s="1"/>
      <c r="C110" s="2" t="s">
        <v>25</v>
      </c>
      <c r="D110" s="4">
        <v>4440</v>
      </c>
      <c r="E110" s="28">
        <f t="shared" si="6"/>
        <v>8800</v>
      </c>
      <c r="F110" s="28">
        <v>8800</v>
      </c>
      <c r="G110" s="28"/>
    </row>
    <row r="111" spans="1:7" ht="12.75">
      <c r="A111" s="1"/>
      <c r="B111" s="1"/>
      <c r="C111" s="2" t="s">
        <v>48</v>
      </c>
      <c r="D111" s="4">
        <v>4480</v>
      </c>
      <c r="E111" s="28">
        <f t="shared" si="6"/>
        <v>1650</v>
      </c>
      <c r="F111" s="28">
        <v>1650</v>
      </c>
      <c r="G111" s="28"/>
    </row>
    <row r="112" spans="1:7" ht="25.5">
      <c r="A112" s="1"/>
      <c r="B112" s="1"/>
      <c r="C112" s="2" t="s">
        <v>26</v>
      </c>
      <c r="D112" s="4">
        <v>4700</v>
      </c>
      <c r="E112" s="28">
        <f t="shared" si="6"/>
        <v>2000</v>
      </c>
      <c r="F112" s="28">
        <v>2000</v>
      </c>
      <c r="G112" s="28"/>
    </row>
    <row r="113" spans="1:7" ht="25.5">
      <c r="A113" s="1"/>
      <c r="B113" s="10">
        <v>85205</v>
      </c>
      <c r="C113" s="6" t="s">
        <v>74</v>
      </c>
      <c r="D113" s="5"/>
      <c r="E113" s="26">
        <f>SUM(E114:E117)</f>
        <v>46000</v>
      </c>
      <c r="F113" s="26">
        <f>SUM(F114:F117)</f>
        <v>0</v>
      </c>
      <c r="G113" s="26">
        <f>SUM(G114:G117)</f>
        <v>46000</v>
      </c>
    </row>
    <row r="114" spans="1:7" ht="12.75">
      <c r="A114" s="1"/>
      <c r="B114" s="1"/>
      <c r="C114" s="2" t="s">
        <v>18</v>
      </c>
      <c r="D114" s="4">
        <v>4110</v>
      </c>
      <c r="E114" s="28">
        <f>SUM(F114:G114)</f>
        <v>7165</v>
      </c>
      <c r="F114" s="28"/>
      <c r="G114" s="28">
        <v>7165</v>
      </c>
    </row>
    <row r="115" spans="1:7" ht="12.75">
      <c r="A115" s="1"/>
      <c r="B115" s="1"/>
      <c r="C115" s="2" t="s">
        <v>19</v>
      </c>
      <c r="D115" s="4">
        <v>4120</v>
      </c>
      <c r="E115" s="28">
        <f>SUM(F115:G115)</f>
        <v>1066</v>
      </c>
      <c r="F115" s="28"/>
      <c r="G115" s="28">
        <v>1066</v>
      </c>
    </row>
    <row r="116" spans="1:7" ht="12.75">
      <c r="A116" s="1"/>
      <c r="B116" s="1"/>
      <c r="C116" s="2" t="s">
        <v>33</v>
      </c>
      <c r="D116" s="4">
        <v>4170</v>
      </c>
      <c r="E116" s="28">
        <f>SUM(F116:G116)</f>
        <v>37500</v>
      </c>
      <c r="F116" s="28"/>
      <c r="G116" s="28">
        <v>37500</v>
      </c>
    </row>
    <row r="117" spans="1:7" ht="12.75">
      <c r="A117" s="1"/>
      <c r="B117" s="1"/>
      <c r="C117" s="2" t="s">
        <v>20</v>
      </c>
      <c r="D117" s="4">
        <v>4210</v>
      </c>
      <c r="E117" s="28">
        <f>SUM(F117:G117)</f>
        <v>269</v>
      </c>
      <c r="F117" s="28"/>
      <c r="G117" s="28">
        <v>269</v>
      </c>
    </row>
    <row r="118" spans="1:7" ht="51">
      <c r="A118" s="1"/>
      <c r="B118" s="10">
        <v>85212</v>
      </c>
      <c r="C118" s="6" t="s">
        <v>58</v>
      </c>
      <c r="D118" s="5"/>
      <c r="E118" s="26">
        <f>SUM(E119:E132)</f>
        <v>13301000</v>
      </c>
      <c r="F118" s="26">
        <f>SUM(F119:F132)</f>
        <v>13301000</v>
      </c>
      <c r="G118" s="26">
        <f>SUM(G119:G132)</f>
        <v>0</v>
      </c>
    </row>
    <row r="119" spans="1:7" ht="12.75">
      <c r="A119" s="1"/>
      <c r="B119" s="1"/>
      <c r="C119" s="2" t="s">
        <v>59</v>
      </c>
      <c r="D119" s="4">
        <v>3110</v>
      </c>
      <c r="E119" s="28">
        <f aca="true" t="shared" si="7" ref="E119:E132">SUM(F119:G119)</f>
        <v>12788365</v>
      </c>
      <c r="F119" s="28">
        <v>12788365</v>
      </c>
      <c r="G119" s="28">
        <v>0</v>
      </c>
    </row>
    <row r="120" spans="1:7" ht="12.75" customHeight="1">
      <c r="A120" s="1"/>
      <c r="B120" s="1"/>
      <c r="C120" s="2" t="s">
        <v>15</v>
      </c>
      <c r="D120" s="4">
        <v>4010</v>
      </c>
      <c r="E120" s="28">
        <f t="shared" si="7"/>
        <v>236500</v>
      </c>
      <c r="F120" s="28">
        <v>236500</v>
      </c>
      <c r="G120" s="28">
        <v>0</v>
      </c>
    </row>
    <row r="121" spans="1:7" ht="12.75">
      <c r="A121" s="1"/>
      <c r="B121" s="1"/>
      <c r="C121" s="2" t="s">
        <v>17</v>
      </c>
      <c r="D121" s="4">
        <v>4040</v>
      </c>
      <c r="E121" s="28">
        <f t="shared" si="7"/>
        <v>28659</v>
      </c>
      <c r="F121" s="28">
        <v>28659</v>
      </c>
      <c r="G121" s="28">
        <v>0</v>
      </c>
    </row>
    <row r="122" spans="1:7" ht="12.75">
      <c r="A122" s="1"/>
      <c r="B122" s="1"/>
      <c r="C122" s="2" t="s">
        <v>18</v>
      </c>
      <c r="D122" s="4">
        <v>4110</v>
      </c>
      <c r="E122" s="28">
        <f t="shared" si="7"/>
        <v>176000</v>
      </c>
      <c r="F122" s="28">
        <v>176000</v>
      </c>
      <c r="G122" s="28">
        <v>0</v>
      </c>
    </row>
    <row r="123" spans="1:7" ht="12.75">
      <c r="A123" s="1"/>
      <c r="B123" s="1"/>
      <c r="C123" s="2" t="s">
        <v>19</v>
      </c>
      <c r="D123" s="4">
        <v>4120</v>
      </c>
      <c r="E123" s="28">
        <f t="shared" si="7"/>
        <v>10000</v>
      </c>
      <c r="F123" s="28">
        <v>10000</v>
      </c>
      <c r="G123" s="28">
        <v>0</v>
      </c>
    </row>
    <row r="124" spans="1:7" ht="12.75">
      <c r="A124" s="1"/>
      <c r="B124" s="1"/>
      <c r="C124" s="2" t="s">
        <v>20</v>
      </c>
      <c r="D124" s="4">
        <v>4210</v>
      </c>
      <c r="E124" s="28">
        <f t="shared" si="7"/>
        <v>9500</v>
      </c>
      <c r="F124" s="28">
        <v>9500</v>
      </c>
      <c r="G124" s="28">
        <v>0</v>
      </c>
    </row>
    <row r="125" spans="1:7" ht="12.75">
      <c r="A125" s="1"/>
      <c r="B125" s="1"/>
      <c r="C125" s="2" t="s">
        <v>10</v>
      </c>
      <c r="D125" s="4">
        <v>4300</v>
      </c>
      <c r="E125" s="28">
        <f t="shared" si="7"/>
        <v>17276</v>
      </c>
      <c r="F125" s="28">
        <v>17276</v>
      </c>
      <c r="G125" s="28">
        <v>0</v>
      </c>
    </row>
    <row r="126" spans="1:7" ht="38.25">
      <c r="A126" s="1"/>
      <c r="B126" s="1"/>
      <c r="C126" s="2" t="s">
        <v>31</v>
      </c>
      <c r="D126" s="4">
        <v>4370</v>
      </c>
      <c r="E126" s="28">
        <f t="shared" si="7"/>
        <v>4000</v>
      </c>
      <c r="F126" s="28">
        <v>4000</v>
      </c>
      <c r="G126" s="28">
        <v>0</v>
      </c>
    </row>
    <row r="127" spans="1:7" ht="38.25">
      <c r="A127" s="1"/>
      <c r="B127" s="1"/>
      <c r="C127" s="2" t="s">
        <v>34</v>
      </c>
      <c r="D127" s="4">
        <v>4400</v>
      </c>
      <c r="E127" s="28">
        <f t="shared" si="7"/>
        <v>15600</v>
      </c>
      <c r="F127" s="28">
        <v>15600</v>
      </c>
      <c r="G127" s="28">
        <v>0</v>
      </c>
    </row>
    <row r="128" spans="1:7" ht="25.5">
      <c r="A128" s="1"/>
      <c r="B128" s="1"/>
      <c r="C128" s="2" t="s">
        <v>25</v>
      </c>
      <c r="D128" s="4">
        <v>4440</v>
      </c>
      <c r="E128" s="28">
        <f t="shared" si="7"/>
        <v>12000</v>
      </c>
      <c r="F128" s="28">
        <v>12000</v>
      </c>
      <c r="G128" s="28">
        <v>0</v>
      </c>
    </row>
    <row r="129" spans="1:7" ht="25.5">
      <c r="A129" s="1"/>
      <c r="B129" s="1"/>
      <c r="C129" s="2" t="s">
        <v>76</v>
      </c>
      <c r="D129" s="4">
        <v>4610</v>
      </c>
      <c r="E129" s="28">
        <f t="shared" si="7"/>
        <v>100</v>
      </c>
      <c r="F129" s="28">
        <v>100</v>
      </c>
      <c r="G129" s="28"/>
    </row>
    <row r="130" spans="1:7" ht="25.5">
      <c r="A130" s="1"/>
      <c r="B130" s="1"/>
      <c r="C130" s="2" t="s">
        <v>26</v>
      </c>
      <c r="D130" s="4">
        <v>4700</v>
      </c>
      <c r="E130" s="28">
        <f t="shared" si="7"/>
        <v>1000</v>
      </c>
      <c r="F130" s="28">
        <v>1000</v>
      </c>
      <c r="G130" s="28"/>
    </row>
    <row r="131" spans="1:7" ht="12.75">
      <c r="A131" s="1"/>
      <c r="B131" s="1"/>
      <c r="C131" s="2" t="s">
        <v>82</v>
      </c>
      <c r="D131" s="4">
        <v>4410</v>
      </c>
      <c r="E131" s="28">
        <f t="shared" si="7"/>
        <v>1000</v>
      </c>
      <c r="F131" s="28">
        <v>1000</v>
      </c>
      <c r="G131" s="28">
        <v>0</v>
      </c>
    </row>
    <row r="132" spans="1:7" ht="12.75">
      <c r="A132" s="1"/>
      <c r="B132" s="1"/>
      <c r="C132" s="2" t="s">
        <v>21</v>
      </c>
      <c r="D132" s="4">
        <v>4280</v>
      </c>
      <c r="E132" s="28">
        <f t="shared" si="7"/>
        <v>1000</v>
      </c>
      <c r="F132" s="28">
        <v>1000</v>
      </c>
      <c r="G132" s="28">
        <v>0</v>
      </c>
    </row>
    <row r="133" spans="1:7" ht="89.25">
      <c r="A133" s="11"/>
      <c r="B133" s="10">
        <v>85213</v>
      </c>
      <c r="C133" s="6" t="s">
        <v>60</v>
      </c>
      <c r="D133" s="5"/>
      <c r="E133" s="26">
        <f>SUM(E134:E135)</f>
        <v>40500</v>
      </c>
      <c r="F133" s="26">
        <f>SUM(F134:F135)</f>
        <v>40000</v>
      </c>
      <c r="G133" s="26">
        <f>SUM(G134:G135)</f>
        <v>500</v>
      </c>
    </row>
    <row r="134" spans="1:7" ht="12.75">
      <c r="A134" s="11"/>
      <c r="B134" s="1"/>
      <c r="C134" s="2" t="s">
        <v>61</v>
      </c>
      <c r="D134" s="4">
        <v>4130</v>
      </c>
      <c r="E134" s="28">
        <f>SUM(F134:G134)</f>
        <v>40000</v>
      </c>
      <c r="F134" s="28">
        <v>40000</v>
      </c>
      <c r="G134" s="28">
        <v>0</v>
      </c>
    </row>
    <row r="135" spans="1:7" ht="12.75">
      <c r="A135" s="11"/>
      <c r="B135" s="1"/>
      <c r="C135" s="2" t="s">
        <v>61</v>
      </c>
      <c r="D135" s="4">
        <v>4130</v>
      </c>
      <c r="E135" s="28">
        <f>SUM(F135:G135)</f>
        <v>500</v>
      </c>
      <c r="F135" s="28"/>
      <c r="G135" s="28">
        <v>500</v>
      </c>
    </row>
    <row r="136" spans="1:7" ht="25.5">
      <c r="A136" s="1"/>
      <c r="B136" s="10">
        <v>85228</v>
      </c>
      <c r="C136" s="6" t="s">
        <v>62</v>
      </c>
      <c r="D136" s="5"/>
      <c r="E136" s="26">
        <f>SUM(E137:E146)</f>
        <v>111000</v>
      </c>
      <c r="F136" s="26">
        <f>SUM(F137:F146)</f>
        <v>111000</v>
      </c>
      <c r="G136" s="26">
        <f>SUM(G137:G146)</f>
        <v>0</v>
      </c>
    </row>
    <row r="137" spans="1:7" ht="25.5">
      <c r="A137" s="1"/>
      <c r="B137" s="1"/>
      <c r="C137" s="2" t="s">
        <v>57</v>
      </c>
      <c r="D137" s="4">
        <v>3020</v>
      </c>
      <c r="E137" s="28">
        <f>SUM(F137:G137)</f>
        <v>1100</v>
      </c>
      <c r="F137" s="28">
        <v>1100</v>
      </c>
      <c r="G137" s="28">
        <v>0</v>
      </c>
    </row>
    <row r="138" spans="1:7" ht="12.75" customHeight="1">
      <c r="A138" s="1"/>
      <c r="B138" s="1"/>
      <c r="C138" s="2" t="s">
        <v>15</v>
      </c>
      <c r="D138" s="4">
        <v>4010</v>
      </c>
      <c r="E138" s="28">
        <f aca="true" t="shared" si="8" ref="E138:E146">SUM(F138:G138)</f>
        <v>80500</v>
      </c>
      <c r="F138" s="28">
        <v>80500</v>
      </c>
      <c r="G138" s="28">
        <v>0</v>
      </c>
    </row>
    <row r="139" spans="1:7" ht="12.75">
      <c r="A139" s="1"/>
      <c r="B139" s="1"/>
      <c r="C139" s="2" t="s">
        <v>70</v>
      </c>
      <c r="D139" s="4">
        <v>4040</v>
      </c>
      <c r="E139" s="28">
        <f t="shared" si="8"/>
        <v>6418</v>
      </c>
      <c r="F139" s="28">
        <v>6418</v>
      </c>
      <c r="G139" s="28">
        <v>0</v>
      </c>
    </row>
    <row r="140" spans="1:7" ht="12.75">
      <c r="A140" s="1"/>
      <c r="B140" s="1"/>
      <c r="C140" s="2" t="s">
        <v>69</v>
      </c>
      <c r="D140" s="4">
        <v>4110</v>
      </c>
      <c r="E140" s="28">
        <f t="shared" si="8"/>
        <v>14316</v>
      </c>
      <c r="F140" s="28">
        <v>14316</v>
      </c>
      <c r="G140" s="28">
        <v>0</v>
      </c>
    </row>
    <row r="141" spans="1:7" ht="12.75">
      <c r="A141" s="1"/>
      <c r="B141" s="1"/>
      <c r="C141" s="2" t="s">
        <v>19</v>
      </c>
      <c r="D141" s="4">
        <v>4120</v>
      </c>
      <c r="E141" s="28">
        <f t="shared" si="8"/>
        <v>2130</v>
      </c>
      <c r="F141" s="28">
        <v>2130</v>
      </c>
      <c r="G141" s="28">
        <v>0</v>
      </c>
    </row>
    <row r="142" spans="1:7" ht="12.75">
      <c r="A142" s="1"/>
      <c r="B142" s="1"/>
      <c r="C142" s="2" t="s">
        <v>20</v>
      </c>
      <c r="D142" s="4">
        <v>4210</v>
      </c>
      <c r="E142" s="28">
        <f t="shared" si="8"/>
        <v>146</v>
      </c>
      <c r="F142" s="28">
        <v>146</v>
      </c>
      <c r="G142" s="28">
        <v>0</v>
      </c>
    </row>
    <row r="143" spans="1:7" ht="12.75">
      <c r="A143" s="1"/>
      <c r="B143" s="1"/>
      <c r="C143" s="2" t="s">
        <v>21</v>
      </c>
      <c r="D143" s="4">
        <v>4280</v>
      </c>
      <c r="E143" s="28">
        <f t="shared" si="8"/>
        <v>180</v>
      </c>
      <c r="F143" s="28">
        <v>180</v>
      </c>
      <c r="G143" s="28">
        <v>0</v>
      </c>
    </row>
    <row r="144" spans="1:7" ht="12.75">
      <c r="A144" s="1"/>
      <c r="B144" s="1"/>
      <c r="C144" s="2" t="s">
        <v>23</v>
      </c>
      <c r="D144" s="4">
        <v>4410</v>
      </c>
      <c r="E144" s="28">
        <f t="shared" si="8"/>
        <v>2255</v>
      </c>
      <c r="F144" s="28">
        <v>2255</v>
      </c>
      <c r="G144" s="28"/>
    </row>
    <row r="145" spans="1:7" ht="25.5">
      <c r="A145" s="1"/>
      <c r="B145" s="1"/>
      <c r="C145" s="2" t="s">
        <v>26</v>
      </c>
      <c r="D145" s="4">
        <v>4700</v>
      </c>
      <c r="E145" s="28">
        <f t="shared" si="8"/>
        <v>400</v>
      </c>
      <c r="F145" s="28">
        <v>400</v>
      </c>
      <c r="G145" s="28"/>
    </row>
    <row r="146" spans="1:7" ht="25.5">
      <c r="A146" s="1"/>
      <c r="B146" s="1"/>
      <c r="C146" s="2" t="s">
        <v>25</v>
      </c>
      <c r="D146" s="4">
        <v>4440</v>
      </c>
      <c r="E146" s="28">
        <f t="shared" si="8"/>
        <v>3555</v>
      </c>
      <c r="F146" s="28">
        <v>3555</v>
      </c>
      <c r="G146" s="28">
        <v>0</v>
      </c>
    </row>
    <row r="147" spans="1:7" ht="12.75">
      <c r="A147" s="1"/>
      <c r="B147" s="10">
        <v>85231</v>
      </c>
      <c r="C147" s="6" t="s">
        <v>63</v>
      </c>
      <c r="D147" s="5"/>
      <c r="E147" s="26">
        <f>SUM(E148)</f>
        <v>130000</v>
      </c>
      <c r="F147" s="26">
        <f>SUM(F148)</f>
        <v>0</v>
      </c>
      <c r="G147" s="26">
        <f>SUM(G148)</f>
        <v>130000</v>
      </c>
    </row>
    <row r="148" spans="1:7" ht="12.75">
      <c r="A148" s="1"/>
      <c r="B148" s="1"/>
      <c r="C148" s="2" t="s">
        <v>59</v>
      </c>
      <c r="D148" s="4">
        <v>3110</v>
      </c>
      <c r="E148" s="28">
        <f>SUM(F148:G148)</f>
        <v>130000</v>
      </c>
      <c r="F148" s="28">
        <v>0</v>
      </c>
      <c r="G148" s="28">
        <v>130000</v>
      </c>
    </row>
    <row r="149" spans="1:7" ht="12.75">
      <c r="A149" s="1"/>
      <c r="B149" s="10">
        <v>85295</v>
      </c>
      <c r="C149" s="6" t="s">
        <v>75</v>
      </c>
      <c r="D149" s="5"/>
      <c r="E149" s="26">
        <f>SUM(E150)</f>
        <v>0</v>
      </c>
      <c r="F149" s="26">
        <f>SUM(F150)</f>
        <v>0</v>
      </c>
      <c r="G149" s="26">
        <f>SUM(G150)</f>
        <v>0</v>
      </c>
    </row>
    <row r="150" spans="1:7" ht="12.75">
      <c r="A150" s="1"/>
      <c r="B150" s="1"/>
      <c r="C150" s="2" t="s">
        <v>78</v>
      </c>
      <c r="D150" s="4">
        <v>3110</v>
      </c>
      <c r="E150" s="28"/>
      <c r="F150" s="28">
        <v>0</v>
      </c>
      <c r="G150" s="28"/>
    </row>
    <row r="151" spans="1:7" ht="25.5">
      <c r="A151" s="12">
        <v>853</v>
      </c>
      <c r="B151" s="12"/>
      <c r="C151" s="9" t="s">
        <v>64</v>
      </c>
      <c r="D151" s="8"/>
      <c r="E151" s="29">
        <f>SUM(E152)</f>
        <v>176000</v>
      </c>
      <c r="F151" s="29">
        <f>SUM(F152)</f>
        <v>0</v>
      </c>
      <c r="G151" s="29">
        <f>SUM(G152)</f>
        <v>176000</v>
      </c>
    </row>
    <row r="152" spans="1:7" ht="25.5">
      <c r="A152" s="1"/>
      <c r="B152" s="10">
        <v>85321</v>
      </c>
      <c r="C152" s="6" t="s">
        <v>65</v>
      </c>
      <c r="D152" s="5"/>
      <c r="E152" s="26">
        <f>SUM(E153:E163)</f>
        <v>176000</v>
      </c>
      <c r="F152" s="26">
        <f>SUM(F153:F163)</f>
        <v>0</v>
      </c>
      <c r="G152" s="26">
        <f>SUM(G153:G163)</f>
        <v>176000</v>
      </c>
    </row>
    <row r="153" spans="1:7" ht="12.75" customHeight="1">
      <c r="A153" s="1"/>
      <c r="B153" s="1"/>
      <c r="C153" s="2" t="s">
        <v>15</v>
      </c>
      <c r="D153" s="4">
        <v>4010</v>
      </c>
      <c r="E153" s="28">
        <f>SUM(F153:G153)</f>
        <v>96597</v>
      </c>
      <c r="F153" s="28">
        <v>0</v>
      </c>
      <c r="G153" s="28">
        <v>96597</v>
      </c>
    </row>
    <row r="154" spans="1:7" ht="12.75">
      <c r="A154" s="1"/>
      <c r="B154" s="1"/>
      <c r="C154" s="2" t="s">
        <v>68</v>
      </c>
      <c r="D154" s="4">
        <v>4040</v>
      </c>
      <c r="E154" s="28">
        <f aca="true" t="shared" si="9" ref="E154:E163">SUM(F154:G154)</f>
        <v>7000</v>
      </c>
      <c r="F154" s="28">
        <v>0</v>
      </c>
      <c r="G154" s="28">
        <v>7000</v>
      </c>
    </row>
    <row r="155" spans="1:7" ht="12.75">
      <c r="A155" s="1"/>
      <c r="B155" s="1"/>
      <c r="C155" s="2" t="s">
        <v>18</v>
      </c>
      <c r="D155" s="4">
        <v>4110</v>
      </c>
      <c r="E155" s="28">
        <f t="shared" si="9"/>
        <v>15921</v>
      </c>
      <c r="F155" s="28">
        <v>0</v>
      </c>
      <c r="G155" s="28">
        <v>15921</v>
      </c>
    </row>
    <row r="156" spans="1:7" ht="12.75">
      <c r="A156" s="1"/>
      <c r="B156" s="1"/>
      <c r="C156" s="2" t="s">
        <v>19</v>
      </c>
      <c r="D156" s="4">
        <v>4120</v>
      </c>
      <c r="E156" s="28">
        <f t="shared" si="9"/>
        <v>2263</v>
      </c>
      <c r="F156" s="28">
        <v>0</v>
      </c>
      <c r="G156" s="28">
        <v>2263</v>
      </c>
    </row>
    <row r="157" spans="1:7" ht="12.75">
      <c r="A157" s="1"/>
      <c r="B157" s="1"/>
      <c r="C157" s="2" t="s">
        <v>33</v>
      </c>
      <c r="D157" s="4">
        <v>4170</v>
      </c>
      <c r="E157" s="28">
        <f t="shared" si="9"/>
        <v>26953</v>
      </c>
      <c r="F157" s="28">
        <v>0</v>
      </c>
      <c r="G157" s="28">
        <v>26953</v>
      </c>
    </row>
    <row r="158" spans="1:7" ht="12.75">
      <c r="A158" s="1"/>
      <c r="B158" s="1"/>
      <c r="C158" s="2" t="s">
        <v>20</v>
      </c>
      <c r="D158" s="4">
        <v>4210</v>
      </c>
      <c r="E158" s="28">
        <f t="shared" si="9"/>
        <v>2960</v>
      </c>
      <c r="F158" s="28">
        <v>0</v>
      </c>
      <c r="G158" s="28">
        <v>2960</v>
      </c>
    </row>
    <row r="159" spans="1:7" ht="12.75">
      <c r="A159" s="1"/>
      <c r="B159" s="1"/>
      <c r="C159" s="2" t="s">
        <v>46</v>
      </c>
      <c r="D159" s="4">
        <v>4260</v>
      </c>
      <c r="E159" s="28">
        <f t="shared" si="9"/>
        <v>6340</v>
      </c>
      <c r="F159" s="28">
        <v>0</v>
      </c>
      <c r="G159" s="28">
        <v>6340</v>
      </c>
    </row>
    <row r="160" spans="1:7" ht="12.75">
      <c r="A160" s="1"/>
      <c r="B160" s="1"/>
      <c r="C160" s="2" t="s">
        <v>10</v>
      </c>
      <c r="D160" s="4">
        <v>4300</v>
      </c>
      <c r="E160" s="28">
        <f t="shared" si="9"/>
        <v>6035</v>
      </c>
      <c r="F160" s="28">
        <v>0</v>
      </c>
      <c r="G160" s="28">
        <v>6035</v>
      </c>
    </row>
    <row r="161" spans="1:7" ht="38.25">
      <c r="A161" s="1"/>
      <c r="B161" s="1"/>
      <c r="C161" s="2" t="s">
        <v>31</v>
      </c>
      <c r="D161" s="4">
        <v>4370</v>
      </c>
      <c r="E161" s="28">
        <f t="shared" si="9"/>
        <v>1220</v>
      </c>
      <c r="F161" s="28">
        <v>0</v>
      </c>
      <c r="G161" s="28">
        <v>1220</v>
      </c>
    </row>
    <row r="162" spans="1:7" ht="38.25">
      <c r="A162" s="1"/>
      <c r="B162" s="1"/>
      <c r="C162" s="2" t="s">
        <v>66</v>
      </c>
      <c r="D162" s="4">
        <v>4400</v>
      </c>
      <c r="E162" s="28">
        <f t="shared" si="9"/>
        <v>6520</v>
      </c>
      <c r="F162" s="28">
        <v>0</v>
      </c>
      <c r="G162" s="28">
        <v>6520</v>
      </c>
    </row>
    <row r="163" spans="1:7" ht="26.25" thickBot="1">
      <c r="A163" s="1"/>
      <c r="B163" s="1"/>
      <c r="C163" s="2" t="s">
        <v>25</v>
      </c>
      <c r="D163" s="4">
        <v>4440</v>
      </c>
      <c r="E163" s="28">
        <f t="shared" si="9"/>
        <v>4191</v>
      </c>
      <c r="F163" s="28">
        <v>0</v>
      </c>
      <c r="G163" s="28">
        <v>4191</v>
      </c>
    </row>
    <row r="164" spans="1:7" ht="13.5" thickBot="1">
      <c r="A164" s="19"/>
      <c r="B164" s="20"/>
      <c r="C164" s="21" t="s">
        <v>67</v>
      </c>
      <c r="D164" s="22"/>
      <c r="E164" s="31">
        <f>SUM(E11+E14+E34+E54+E57+E89+E94+E151)</f>
        <v>21635865</v>
      </c>
      <c r="F164" s="31">
        <f>SUM(F11+F14+F34+F54+F57+F89+F94+F151)</f>
        <v>14341365</v>
      </c>
      <c r="G164" s="31">
        <f>SUM(G11+G14+G34+G54+G57+G89+G94+G151)</f>
        <v>7294500</v>
      </c>
    </row>
    <row r="165" spans="1:7" ht="12.75">
      <c r="A165" s="15"/>
      <c r="B165" s="15"/>
      <c r="C165" s="16"/>
      <c r="D165" s="17"/>
      <c r="E165" s="18"/>
      <c r="F165" s="18"/>
      <c r="G165" s="18"/>
    </row>
    <row r="166" spans="1:7" ht="12.75">
      <c r="A166" s="15"/>
      <c r="B166" s="15"/>
      <c r="C166" s="16"/>
      <c r="D166" s="17"/>
      <c r="E166" s="18"/>
      <c r="F166" s="18"/>
      <c r="G166" s="18"/>
    </row>
    <row r="167" spans="1:7" ht="12.75">
      <c r="A167" s="15"/>
      <c r="B167" s="15"/>
      <c r="C167" s="16"/>
      <c r="D167" s="17"/>
      <c r="E167" s="18"/>
      <c r="F167" s="18"/>
      <c r="G167" s="18"/>
    </row>
    <row r="168" spans="1:7" ht="12.75">
      <c r="A168" s="15"/>
      <c r="B168" s="15"/>
      <c r="C168" s="16"/>
      <c r="D168" s="17"/>
      <c r="E168" s="37"/>
      <c r="F168" s="37"/>
      <c r="G168" s="37"/>
    </row>
    <row r="169" spans="1:7" ht="12.75">
      <c r="A169" s="15"/>
      <c r="B169" s="15"/>
      <c r="C169" s="16"/>
      <c r="D169" s="17"/>
      <c r="E169" s="15"/>
      <c r="F169" s="15"/>
      <c r="G169" s="15"/>
    </row>
    <row r="170" spans="1:7" ht="12.75">
      <c r="A170" s="15"/>
      <c r="B170" s="15"/>
      <c r="C170" s="16"/>
      <c r="D170" s="17"/>
      <c r="E170" s="37"/>
      <c r="F170" s="37"/>
      <c r="G170" s="37"/>
    </row>
    <row r="171" spans="1:7" ht="12.75">
      <c r="A171" s="15"/>
      <c r="B171" s="15"/>
      <c r="C171" s="16"/>
      <c r="D171" s="17"/>
      <c r="E171" s="15"/>
      <c r="F171" s="15"/>
      <c r="G171" s="15"/>
    </row>
    <row r="172" spans="1:7" ht="12.75">
      <c r="A172" s="15"/>
      <c r="B172" s="15"/>
      <c r="C172" s="16"/>
      <c r="D172" s="17"/>
      <c r="E172" s="15"/>
      <c r="F172" s="15"/>
      <c r="G172" s="15"/>
    </row>
    <row r="173" spans="1:7" ht="12.75">
      <c r="A173" s="15"/>
      <c r="B173" s="15"/>
      <c r="C173" s="16"/>
      <c r="D173" s="17"/>
      <c r="E173" s="15"/>
      <c r="F173" s="15"/>
      <c r="G173" s="15"/>
    </row>
    <row r="174" spans="1:7" ht="12.75">
      <c r="A174" s="15"/>
      <c r="B174" s="15"/>
      <c r="C174" s="16"/>
      <c r="D174" s="17"/>
      <c r="E174" s="15"/>
      <c r="F174" s="15"/>
      <c r="G174" s="15"/>
    </row>
    <row r="175" spans="1:7" ht="12.75">
      <c r="A175" s="15"/>
      <c r="B175" s="15"/>
      <c r="C175" s="16"/>
      <c r="D175" s="17"/>
      <c r="E175" s="15"/>
      <c r="F175" s="15"/>
      <c r="G175" s="15"/>
    </row>
    <row r="176" spans="1:7" ht="12.75">
      <c r="A176" s="15"/>
      <c r="B176" s="15"/>
      <c r="C176" s="16"/>
      <c r="D176" s="17"/>
      <c r="E176" s="15"/>
      <c r="F176" s="15"/>
      <c r="G176" s="15"/>
    </row>
    <row r="177" spans="1:7" ht="12.75">
      <c r="A177" s="15"/>
      <c r="B177" s="15"/>
      <c r="C177" s="16"/>
      <c r="D177" s="17"/>
      <c r="E177" s="15"/>
      <c r="F177" s="15"/>
      <c r="G177" s="15"/>
    </row>
    <row r="178" spans="1:7" ht="12.75">
      <c r="A178" s="15"/>
      <c r="B178" s="15"/>
      <c r="C178" s="16"/>
      <c r="D178" s="17"/>
      <c r="E178" s="15"/>
      <c r="F178" s="15"/>
      <c r="G178" s="15"/>
    </row>
    <row r="179" spans="1:7" ht="12.75">
      <c r="A179" s="15"/>
      <c r="B179" s="15"/>
      <c r="C179" s="16"/>
      <c r="D179" s="17"/>
      <c r="E179" s="15"/>
      <c r="F179" s="15"/>
      <c r="G179" s="15"/>
    </row>
    <row r="180" spans="1:7" ht="12.75">
      <c r="A180" s="15"/>
      <c r="B180" s="15"/>
      <c r="C180" s="16"/>
      <c r="D180" s="17"/>
      <c r="E180" s="15"/>
      <c r="F180" s="15"/>
      <c r="G180" s="15"/>
    </row>
    <row r="181" spans="1:7" ht="12.75">
      <c r="A181" s="15"/>
      <c r="B181" s="15"/>
      <c r="C181" s="16"/>
      <c r="D181" s="17"/>
      <c r="E181" s="15"/>
      <c r="F181" s="15"/>
      <c r="G181" s="15"/>
    </row>
    <row r="182" spans="1:7" ht="12.75">
      <c r="A182" s="15"/>
      <c r="B182" s="15"/>
      <c r="C182" s="16"/>
      <c r="D182" s="17"/>
      <c r="E182" s="15"/>
      <c r="F182" s="15"/>
      <c r="G182" s="15"/>
    </row>
    <row r="183" spans="1:7" ht="12.75">
      <c r="A183" s="15"/>
      <c r="B183" s="15"/>
      <c r="C183" s="16"/>
      <c r="D183" s="17"/>
      <c r="E183" s="15"/>
      <c r="F183" s="15"/>
      <c r="G183" s="15"/>
    </row>
    <row r="184" spans="1:7" ht="12.75">
      <c r="A184" s="15"/>
      <c r="B184" s="15"/>
      <c r="C184" s="16"/>
      <c r="D184" s="17"/>
      <c r="E184" s="15"/>
      <c r="F184" s="15"/>
      <c r="G184" s="15"/>
    </row>
    <row r="185" spans="3:4" ht="12.75">
      <c r="C185" s="3"/>
      <c r="D185" s="7"/>
    </row>
    <row r="186" spans="3:4" ht="12.75">
      <c r="C186" s="3"/>
      <c r="D186" s="7"/>
    </row>
    <row r="187" spans="3:4" ht="12.75">
      <c r="C187" s="3"/>
      <c r="D187" s="7"/>
    </row>
    <row r="188" spans="3:4" ht="12.75">
      <c r="C188" s="3"/>
      <c r="D188" s="7"/>
    </row>
    <row r="189" spans="3:4" ht="12.75">
      <c r="C189" s="3"/>
      <c r="D189" s="7"/>
    </row>
    <row r="190" spans="3:4" ht="12.75">
      <c r="C190" s="3"/>
      <c r="D190" s="7"/>
    </row>
    <row r="191" spans="3:4" ht="12.75">
      <c r="C191" s="3"/>
      <c r="D191" s="7"/>
    </row>
    <row r="192" spans="3:4" ht="12.75">
      <c r="C192" s="3"/>
      <c r="D192" s="7"/>
    </row>
    <row r="193" spans="3:4" ht="12.75">
      <c r="C193" s="3"/>
      <c r="D193" s="7"/>
    </row>
    <row r="194" spans="3:4" ht="12.75">
      <c r="C194" s="3"/>
      <c r="D194" s="7"/>
    </row>
    <row r="195" spans="3:4" ht="12.75">
      <c r="C195" s="3"/>
      <c r="D195" s="7"/>
    </row>
    <row r="196" spans="3:4" ht="12.75">
      <c r="C196" s="3"/>
      <c r="D196" s="7"/>
    </row>
    <row r="197" spans="3:4" ht="12.75">
      <c r="C197" s="3"/>
      <c r="D197" s="7"/>
    </row>
    <row r="198" spans="3:4" ht="12.75">
      <c r="C198" s="3"/>
      <c r="D198" s="7"/>
    </row>
    <row r="199" spans="3:4" ht="12.75">
      <c r="C199" s="3"/>
      <c r="D199" s="7"/>
    </row>
    <row r="200" spans="3:4" ht="12.75">
      <c r="C200" s="3"/>
      <c r="D200" s="7"/>
    </row>
    <row r="201" spans="3:4" ht="12.75">
      <c r="C201" s="3"/>
      <c r="D201" s="7"/>
    </row>
    <row r="202" spans="3:4" ht="12.75">
      <c r="C202" s="3"/>
      <c r="D202" s="7"/>
    </row>
    <row r="203" spans="3:4" ht="12.75">
      <c r="C203" s="3"/>
      <c r="D203" s="7"/>
    </row>
    <row r="204" spans="3:4" ht="12.75">
      <c r="C204" s="3"/>
      <c r="D204" s="7"/>
    </row>
    <row r="205" spans="3:4" ht="12.75">
      <c r="C205" s="3"/>
      <c r="D205" s="7"/>
    </row>
    <row r="206" spans="3:4" ht="12.75">
      <c r="C206" s="3"/>
      <c r="D206" s="7"/>
    </row>
    <row r="207" spans="3:4" ht="12.75">
      <c r="C207" s="3"/>
      <c r="D207" s="7"/>
    </row>
    <row r="208" spans="3:4" ht="12.75">
      <c r="C208" s="3"/>
      <c r="D208" s="7"/>
    </row>
    <row r="209" spans="3:4" ht="12.75">
      <c r="C209" s="3"/>
      <c r="D209" s="7"/>
    </row>
    <row r="210" spans="3:4" ht="12.75">
      <c r="C210" s="3"/>
      <c r="D210" s="7"/>
    </row>
    <row r="211" spans="3:4" ht="12.75">
      <c r="C211" s="3"/>
      <c r="D211" s="7"/>
    </row>
    <row r="212" spans="3:4" ht="12.75">
      <c r="C212" s="3"/>
      <c r="D212" s="7"/>
    </row>
    <row r="213" spans="3:4" ht="12.75">
      <c r="C213" s="3"/>
      <c r="D213" s="7"/>
    </row>
    <row r="214" spans="3:4" ht="12.75">
      <c r="C214" s="3"/>
      <c r="D214" s="7"/>
    </row>
    <row r="215" spans="3:4" ht="12.75">
      <c r="C215" s="3"/>
      <c r="D215" s="7"/>
    </row>
    <row r="216" spans="3:4" ht="12.75">
      <c r="C216" s="3"/>
      <c r="D216" s="7"/>
    </row>
    <row r="217" spans="3:4" ht="12.75">
      <c r="C217" s="3"/>
      <c r="D217" s="7"/>
    </row>
    <row r="218" spans="3:4" ht="12.75">
      <c r="C218" s="3"/>
      <c r="D218" s="7"/>
    </row>
    <row r="219" spans="3:4" ht="12.75">
      <c r="C219" s="3"/>
      <c r="D219" s="7"/>
    </row>
    <row r="220" spans="3:4" ht="12.75">
      <c r="C220" s="3"/>
      <c r="D220" s="7"/>
    </row>
    <row r="221" spans="3:4" ht="12.75">
      <c r="C221" s="3"/>
      <c r="D221" s="7"/>
    </row>
    <row r="222" spans="3:4" ht="12.75">
      <c r="C222" s="3"/>
      <c r="D222" s="7"/>
    </row>
    <row r="223" spans="3:4" ht="12.75">
      <c r="C223" s="3"/>
      <c r="D223" s="7"/>
    </row>
    <row r="224" spans="3:4" ht="12.75">
      <c r="C224" s="3"/>
      <c r="D224" s="7"/>
    </row>
    <row r="225" spans="3:4" ht="12.75">
      <c r="C225" s="3"/>
      <c r="D225" s="7"/>
    </row>
    <row r="226" spans="3:4" ht="12.75">
      <c r="C226" s="3"/>
      <c r="D226" s="7"/>
    </row>
    <row r="227" spans="3:4" ht="12.75">
      <c r="C227" s="3"/>
      <c r="D227" s="7"/>
    </row>
    <row r="228" spans="3:4" ht="12.75">
      <c r="C228" s="3"/>
      <c r="D228" s="7"/>
    </row>
    <row r="229" spans="3:4" ht="12.75">
      <c r="C229" s="3"/>
      <c r="D229" s="7"/>
    </row>
    <row r="230" spans="3:4" ht="12.75">
      <c r="C230" s="3"/>
      <c r="D230" s="7"/>
    </row>
    <row r="231" spans="3:4" ht="12.75">
      <c r="C231" s="3"/>
      <c r="D231" s="7"/>
    </row>
    <row r="232" spans="3:4" ht="12.75">
      <c r="C232" s="3"/>
      <c r="D232" s="7"/>
    </row>
    <row r="233" spans="3:4" ht="12.75">
      <c r="C233" s="3"/>
      <c r="D233" s="7"/>
    </row>
    <row r="234" spans="3:4" ht="12.75">
      <c r="C234" s="3"/>
      <c r="D234" s="7"/>
    </row>
    <row r="235" spans="3:4" ht="12.75">
      <c r="C235" s="3"/>
      <c r="D235" s="7"/>
    </row>
    <row r="236" spans="3:4" ht="12.75">
      <c r="C236" s="3"/>
      <c r="D236" s="7"/>
    </row>
    <row r="237" spans="3:4" ht="12.75">
      <c r="C237" s="3"/>
      <c r="D237" s="7"/>
    </row>
    <row r="238" spans="3:4" ht="12.75">
      <c r="C238" s="3"/>
      <c r="D238" s="7"/>
    </row>
    <row r="239" spans="3:4" ht="12.75">
      <c r="C239" s="3"/>
      <c r="D239" s="7"/>
    </row>
    <row r="240" spans="3:4" ht="12.75">
      <c r="C240" s="3"/>
      <c r="D240" s="7"/>
    </row>
    <row r="241" spans="3:4" ht="12.75">
      <c r="C241" s="3"/>
      <c r="D241" s="7"/>
    </row>
    <row r="242" spans="3:4" ht="12.75">
      <c r="C242" s="3"/>
      <c r="D242" s="7"/>
    </row>
    <row r="243" spans="3:4" ht="12.75">
      <c r="C243" s="3"/>
      <c r="D243" s="7"/>
    </row>
    <row r="244" spans="3:4" ht="12.75">
      <c r="C244" s="3"/>
      <c r="D244" s="7"/>
    </row>
    <row r="245" spans="3:4" ht="12.75">
      <c r="C245" s="3"/>
      <c r="D245" s="7"/>
    </row>
    <row r="246" spans="3:4" ht="12.75">
      <c r="C246" s="3"/>
      <c r="D246" s="7"/>
    </row>
    <row r="247" spans="3:4" ht="12.75">
      <c r="C247" s="3"/>
      <c r="D247" s="7"/>
    </row>
    <row r="248" spans="3:4" ht="12.75">
      <c r="C248" s="3"/>
      <c r="D248" s="7"/>
    </row>
    <row r="249" spans="3:4" ht="12.75">
      <c r="C249" s="3"/>
      <c r="D249" s="7"/>
    </row>
    <row r="250" spans="3:4" ht="12.75">
      <c r="C250" s="3"/>
      <c r="D250" s="7"/>
    </row>
    <row r="251" spans="3:4" ht="12.75">
      <c r="C251" s="3"/>
      <c r="D251" s="7"/>
    </row>
    <row r="252" spans="3:4" ht="12.75">
      <c r="C252" s="3"/>
      <c r="D252" s="7"/>
    </row>
    <row r="253" spans="3:4" ht="12.75">
      <c r="C253" s="3"/>
      <c r="D253" s="7"/>
    </row>
    <row r="254" spans="3:4" ht="12.75">
      <c r="C254" s="3"/>
      <c r="D254" s="7"/>
    </row>
    <row r="255" spans="3:4" ht="12.75">
      <c r="C255" s="3"/>
      <c r="D255" s="7"/>
    </row>
    <row r="256" spans="3:4" ht="12.75">
      <c r="C256" s="3"/>
      <c r="D256" s="7"/>
    </row>
    <row r="257" spans="3:4" ht="12.75">
      <c r="C257" s="3"/>
      <c r="D257" s="7"/>
    </row>
    <row r="258" spans="3:4" ht="12.75">
      <c r="C258" s="3"/>
      <c r="D258" s="7"/>
    </row>
    <row r="259" spans="3:4" ht="12.75">
      <c r="C259" s="3"/>
      <c r="D259" s="7"/>
    </row>
    <row r="260" spans="3:4" ht="12.75">
      <c r="C260" s="3"/>
      <c r="D260" s="7"/>
    </row>
    <row r="261" spans="3:4" ht="12.75">
      <c r="C261" s="3"/>
      <c r="D261" s="7"/>
    </row>
    <row r="262" spans="3:4" ht="12.75">
      <c r="C262" s="3"/>
      <c r="D262" s="7"/>
    </row>
    <row r="263" spans="3:4" ht="12.75">
      <c r="C263" s="3"/>
      <c r="D263" s="7"/>
    </row>
    <row r="264" spans="3:4" ht="12.75">
      <c r="C264" s="3"/>
      <c r="D264" s="7"/>
    </row>
    <row r="265" spans="3:4" ht="12.75">
      <c r="C265" s="3"/>
      <c r="D265" s="7"/>
    </row>
    <row r="266" spans="3:4" ht="12.75">
      <c r="C266" s="3"/>
      <c r="D266" s="7"/>
    </row>
    <row r="267" spans="3:4" ht="12.75">
      <c r="C267" s="3"/>
      <c r="D267" s="7"/>
    </row>
    <row r="268" spans="3:4" ht="12.75">
      <c r="C268" s="3"/>
      <c r="D268" s="7"/>
    </row>
    <row r="269" spans="3:4" ht="12.75">
      <c r="C269" s="3"/>
      <c r="D269" s="7"/>
    </row>
    <row r="270" spans="3:4" ht="12.75">
      <c r="C270" s="3"/>
      <c r="D270" s="7"/>
    </row>
    <row r="271" spans="3:4" ht="12.75">
      <c r="C271" s="3"/>
      <c r="D271" s="7"/>
    </row>
    <row r="272" spans="3:4" ht="12.75">
      <c r="C272" s="3"/>
      <c r="D272" s="7"/>
    </row>
    <row r="273" spans="3:4" ht="12.75">
      <c r="C273" s="3"/>
      <c r="D273" s="7"/>
    </row>
    <row r="274" spans="3:4" ht="12.75">
      <c r="C274" s="3"/>
      <c r="D274" s="7"/>
    </row>
    <row r="275" spans="3:4" ht="12.75">
      <c r="C275" s="3"/>
      <c r="D275" s="7"/>
    </row>
    <row r="276" spans="3:4" ht="12.75">
      <c r="C276" s="3"/>
      <c r="D276" s="7"/>
    </row>
    <row r="277" spans="3:4" ht="12.75">
      <c r="C277" s="3"/>
      <c r="D277" s="7"/>
    </row>
    <row r="278" spans="3:4" ht="12.75">
      <c r="C278" s="3"/>
      <c r="D278" s="7"/>
    </row>
    <row r="279" spans="3:4" ht="12.75">
      <c r="C279" s="3"/>
      <c r="D279" s="7"/>
    </row>
    <row r="280" spans="3:4" ht="12.75">
      <c r="C280" s="3"/>
      <c r="D280" s="7"/>
    </row>
    <row r="281" spans="3:4" ht="12.75">
      <c r="C281" s="3"/>
      <c r="D281" s="7"/>
    </row>
    <row r="282" spans="3:4" ht="12.75">
      <c r="C282" s="3"/>
      <c r="D282" s="7"/>
    </row>
    <row r="283" spans="3:4" ht="12.75">
      <c r="C283" s="3"/>
      <c r="D283" s="7"/>
    </row>
    <row r="284" spans="3:4" ht="12.75">
      <c r="C284" s="3"/>
      <c r="D284" s="7"/>
    </row>
    <row r="285" spans="3:4" ht="12.75">
      <c r="C285" s="3"/>
      <c r="D285" s="7"/>
    </row>
    <row r="286" spans="3:4" ht="12.75">
      <c r="C286" s="3"/>
      <c r="D286" s="7"/>
    </row>
    <row r="287" spans="3:4" ht="12.75">
      <c r="C287" s="3"/>
      <c r="D287" s="7"/>
    </row>
    <row r="288" spans="3:4" ht="12.75">
      <c r="C288" s="3"/>
      <c r="D288" s="7"/>
    </row>
    <row r="289" spans="3:4" ht="12.75">
      <c r="C289" s="3"/>
      <c r="D289" s="7"/>
    </row>
    <row r="290" spans="3:4" ht="12.75">
      <c r="C290" s="3"/>
      <c r="D290" s="7"/>
    </row>
    <row r="291" spans="3:4" ht="12.75">
      <c r="C291" s="3"/>
      <c r="D291" s="7"/>
    </row>
    <row r="292" spans="3:4" ht="12.75">
      <c r="C292" s="3"/>
      <c r="D292" s="7"/>
    </row>
    <row r="293" spans="3:4" ht="12.75">
      <c r="C293" s="3"/>
      <c r="D293" s="7"/>
    </row>
    <row r="294" spans="3:4" ht="12.75">
      <c r="C294" s="3"/>
      <c r="D294" s="7"/>
    </row>
    <row r="295" spans="3:4" ht="12.75">
      <c r="C295" s="3"/>
      <c r="D295" s="7"/>
    </row>
    <row r="296" spans="3:4" ht="12.75">
      <c r="C296" s="3"/>
      <c r="D296" s="7"/>
    </row>
    <row r="297" spans="3:4" ht="12.75">
      <c r="C297" s="3"/>
      <c r="D297" s="7"/>
    </row>
    <row r="298" spans="3:4" ht="12.75">
      <c r="C298" s="3"/>
      <c r="D298" s="7"/>
    </row>
    <row r="299" spans="3:4" ht="12.75">
      <c r="C299" s="3"/>
      <c r="D299" s="7"/>
    </row>
    <row r="300" spans="3:4" ht="12.75">
      <c r="C300" s="3"/>
      <c r="D300" s="7"/>
    </row>
    <row r="301" spans="3:4" ht="12.75">
      <c r="C301" s="3"/>
      <c r="D301" s="7"/>
    </row>
    <row r="302" spans="3:4" ht="12.75">
      <c r="C302" s="3"/>
      <c r="D302" s="7"/>
    </row>
    <row r="303" spans="3:4" ht="12.75">
      <c r="C303" s="3"/>
      <c r="D303" s="7"/>
    </row>
    <row r="304" spans="3:4" ht="12.75">
      <c r="C304" s="3"/>
      <c r="D304" s="7"/>
    </row>
    <row r="305" spans="3:4" ht="12.75">
      <c r="C305" s="3"/>
      <c r="D305" s="7"/>
    </row>
    <row r="306" spans="3:4" ht="12.75">
      <c r="C306" s="3"/>
      <c r="D306" s="7"/>
    </row>
    <row r="307" spans="3:4" ht="12.75">
      <c r="C307" s="3"/>
      <c r="D307" s="7"/>
    </row>
    <row r="308" spans="3:4" ht="12.75">
      <c r="C308" s="3"/>
      <c r="D308" s="7"/>
    </row>
    <row r="309" spans="3:4" ht="12.75">
      <c r="C309" s="3"/>
      <c r="D309" s="7"/>
    </row>
    <row r="310" spans="3:4" ht="12.75">
      <c r="C310" s="3"/>
      <c r="D310" s="7"/>
    </row>
    <row r="311" spans="3:4" ht="12.75">
      <c r="C311" s="3"/>
      <c r="D311" s="7"/>
    </row>
    <row r="312" spans="3:4" ht="12.75">
      <c r="C312" s="3"/>
      <c r="D312" s="7"/>
    </row>
    <row r="313" spans="3:4" ht="12.75">
      <c r="C313" s="3"/>
      <c r="D313" s="7"/>
    </row>
    <row r="314" spans="3:4" ht="12.75">
      <c r="C314" s="3"/>
      <c r="D314" s="7"/>
    </row>
    <row r="315" spans="3:4" ht="12.75">
      <c r="C315" s="3"/>
      <c r="D315" s="7"/>
    </row>
    <row r="316" spans="3:4" ht="12.75">
      <c r="C316" s="3"/>
      <c r="D316" s="7"/>
    </row>
    <row r="317" spans="3:4" ht="12.75">
      <c r="C317" s="3"/>
      <c r="D317" s="7"/>
    </row>
    <row r="318" spans="3:4" ht="12.75">
      <c r="C318" s="3"/>
      <c r="D318" s="7"/>
    </row>
    <row r="319" spans="3:4" ht="12.75">
      <c r="C319" s="3"/>
      <c r="D319" s="7"/>
    </row>
    <row r="320" spans="3:4" ht="12.75">
      <c r="C320" s="3"/>
      <c r="D320" s="7"/>
    </row>
    <row r="321" spans="3:4" ht="12.75">
      <c r="C321" s="3"/>
      <c r="D321" s="7"/>
    </row>
    <row r="322" spans="3:4" ht="12.75">
      <c r="C322" s="3"/>
      <c r="D322" s="7"/>
    </row>
    <row r="323" spans="3:4" ht="12.75">
      <c r="C323" s="3"/>
      <c r="D323" s="7"/>
    </row>
    <row r="324" spans="3:4" ht="12.75">
      <c r="C324" s="3"/>
      <c r="D324" s="7"/>
    </row>
    <row r="325" spans="3:4" ht="12.75">
      <c r="C325" s="3"/>
      <c r="D325" s="7"/>
    </row>
    <row r="326" spans="3:4" ht="12.75">
      <c r="C326" s="3"/>
      <c r="D326" s="7"/>
    </row>
    <row r="327" spans="3:4" ht="12.75">
      <c r="C327" s="3"/>
      <c r="D327" s="7"/>
    </row>
    <row r="328" spans="3:4" ht="12.75">
      <c r="C328" s="3"/>
      <c r="D328" s="7"/>
    </row>
    <row r="329" spans="3:4" ht="12.75">
      <c r="C329" s="3"/>
      <c r="D329" s="7"/>
    </row>
    <row r="330" spans="3:4" ht="12.75">
      <c r="C330" s="3"/>
      <c r="D330" s="7"/>
    </row>
    <row r="331" spans="3:4" ht="12.75">
      <c r="C331" s="3"/>
      <c r="D331" s="7"/>
    </row>
    <row r="332" spans="3:4" ht="12.75">
      <c r="C332" s="3"/>
      <c r="D332" s="7"/>
    </row>
    <row r="333" spans="3:4" ht="12.75">
      <c r="C333" s="3"/>
      <c r="D333" s="7"/>
    </row>
    <row r="334" spans="3:4" ht="12.75">
      <c r="C334" s="3"/>
      <c r="D334" s="7"/>
    </row>
    <row r="335" spans="3:4" ht="12.75">
      <c r="C335" s="3"/>
      <c r="D335" s="7"/>
    </row>
    <row r="336" spans="3:4" ht="12.75">
      <c r="C336" s="3"/>
      <c r="D336" s="7"/>
    </row>
    <row r="337" spans="3:4" ht="12.75">
      <c r="C337" s="3"/>
      <c r="D337" s="7"/>
    </row>
    <row r="338" spans="3:4" ht="12.75">
      <c r="C338" s="3"/>
      <c r="D338" s="7"/>
    </row>
    <row r="339" spans="3:4" ht="12.75">
      <c r="C339" s="3"/>
      <c r="D339" s="7"/>
    </row>
    <row r="340" spans="3:4" ht="12.75">
      <c r="C340" s="3"/>
      <c r="D340" s="7"/>
    </row>
    <row r="341" spans="3:4" ht="12.75">
      <c r="C341" s="3"/>
      <c r="D341" s="7"/>
    </row>
    <row r="342" spans="3:4" ht="12.75">
      <c r="C342" s="3"/>
      <c r="D342" s="7"/>
    </row>
    <row r="343" spans="3:4" ht="12.75">
      <c r="C343" s="3"/>
      <c r="D343" s="7"/>
    </row>
    <row r="344" spans="3:4" ht="12.75">
      <c r="C344" s="3"/>
      <c r="D344" s="7"/>
    </row>
    <row r="345" spans="3:4" ht="12.75">
      <c r="C345" s="3"/>
      <c r="D345" s="7"/>
    </row>
    <row r="346" spans="3:4" ht="12.75">
      <c r="C346" s="3"/>
      <c r="D346" s="7"/>
    </row>
    <row r="347" spans="3:4" ht="12.75">
      <c r="C347" s="3"/>
      <c r="D347" s="7"/>
    </row>
    <row r="348" spans="3:4" ht="12.75">
      <c r="C348" s="3"/>
      <c r="D348" s="7"/>
    </row>
    <row r="349" spans="3:4" ht="12.75">
      <c r="C349" s="3"/>
      <c r="D349" s="7"/>
    </row>
    <row r="350" spans="3:4" ht="12.75">
      <c r="C350" s="3"/>
      <c r="D350" s="7"/>
    </row>
    <row r="351" spans="3:4" ht="12.75">
      <c r="C351" s="3"/>
      <c r="D351" s="7"/>
    </row>
    <row r="352" spans="3:4" ht="12.75">
      <c r="C352" s="3"/>
      <c r="D352" s="7"/>
    </row>
    <row r="353" spans="3:4" ht="12.75">
      <c r="C353" s="3"/>
      <c r="D353" s="7"/>
    </row>
    <row r="354" spans="3:4" ht="12.75">
      <c r="C354" s="3"/>
      <c r="D354" s="7"/>
    </row>
    <row r="355" spans="3:4" ht="12.75">
      <c r="C355" s="3"/>
      <c r="D355" s="7"/>
    </row>
    <row r="356" spans="3:4" ht="12.75">
      <c r="C356" s="3"/>
      <c r="D356" s="7"/>
    </row>
    <row r="357" spans="3:4" ht="12.75">
      <c r="C357" s="3"/>
      <c r="D357" s="7"/>
    </row>
    <row r="358" spans="3:4" ht="12.75">
      <c r="C358" s="3"/>
      <c r="D358" s="7"/>
    </row>
    <row r="359" spans="3:4" ht="12.75">
      <c r="C359" s="3"/>
      <c r="D359" s="7"/>
    </row>
    <row r="360" spans="3:4" ht="12.75">
      <c r="C360" s="3"/>
      <c r="D360" s="7"/>
    </row>
    <row r="361" spans="3:4" ht="12.75">
      <c r="C361" s="3"/>
      <c r="D361" s="7"/>
    </row>
    <row r="362" spans="3:4" ht="12.75">
      <c r="C362" s="3"/>
      <c r="D362" s="7"/>
    </row>
    <row r="363" spans="3:4" ht="12.75">
      <c r="C363" s="3"/>
      <c r="D363" s="7"/>
    </row>
    <row r="364" spans="3:4" ht="12.75">
      <c r="C364" s="3"/>
      <c r="D364" s="7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  <row r="374" ht="12.75">
      <c r="C374" s="3"/>
    </row>
    <row r="375" ht="12.75">
      <c r="C375" s="3"/>
    </row>
    <row r="376" ht="12.75">
      <c r="C376" s="3"/>
    </row>
    <row r="377" ht="12.75">
      <c r="C377" s="3"/>
    </row>
    <row r="378" ht="12.75">
      <c r="C378" s="3"/>
    </row>
    <row r="379" ht="12.75">
      <c r="C379" s="3"/>
    </row>
    <row r="380" ht="12.75">
      <c r="C380" s="3"/>
    </row>
    <row r="381" ht="12.75">
      <c r="C381" s="3"/>
    </row>
    <row r="382" ht="12.75">
      <c r="C382" s="3"/>
    </row>
    <row r="383" ht="12.75">
      <c r="C383" s="3"/>
    </row>
    <row r="384" ht="12.75">
      <c r="C384" s="3"/>
    </row>
    <row r="385" ht="12.75">
      <c r="C385" s="3"/>
    </row>
    <row r="386" ht="12.75">
      <c r="C386" s="3"/>
    </row>
    <row r="387" ht="12.75">
      <c r="C387" s="3"/>
    </row>
    <row r="388" ht="12.75">
      <c r="C388" s="3"/>
    </row>
    <row r="389" ht="12.75">
      <c r="C389" s="3"/>
    </row>
    <row r="390" ht="12.75">
      <c r="C390" s="3"/>
    </row>
    <row r="391" ht="12.75">
      <c r="C391" s="3"/>
    </row>
    <row r="392" ht="12.75">
      <c r="C392" s="3"/>
    </row>
    <row r="393" ht="12.75">
      <c r="C393" s="3"/>
    </row>
    <row r="394" ht="12.75">
      <c r="C394" s="3"/>
    </row>
    <row r="395" ht="12.75">
      <c r="C395" s="3"/>
    </row>
    <row r="396" ht="12.75">
      <c r="C396" s="3"/>
    </row>
    <row r="397" ht="12.75">
      <c r="C397" s="3"/>
    </row>
    <row r="398" ht="12.75">
      <c r="C398" s="3"/>
    </row>
    <row r="399" ht="12.75">
      <c r="C399" s="3"/>
    </row>
    <row r="400" ht="12.75">
      <c r="C400" s="3"/>
    </row>
    <row r="401" ht="12.75">
      <c r="C401" s="3"/>
    </row>
    <row r="402" ht="12.75">
      <c r="C402" s="3"/>
    </row>
    <row r="403" ht="12.75">
      <c r="C403" s="3"/>
    </row>
    <row r="404" ht="12.75">
      <c r="C404" s="3"/>
    </row>
    <row r="405" ht="12.75">
      <c r="C405" s="3"/>
    </row>
    <row r="406" ht="12.75">
      <c r="C406" s="3"/>
    </row>
    <row r="407" ht="12.75">
      <c r="C407" s="3"/>
    </row>
    <row r="408" ht="12.75">
      <c r="C408" s="3"/>
    </row>
    <row r="409" ht="12.75">
      <c r="C409" s="3"/>
    </row>
    <row r="410" ht="12.75">
      <c r="C410" s="3"/>
    </row>
    <row r="411" ht="12.75">
      <c r="C411" s="3"/>
    </row>
    <row r="412" ht="12.75">
      <c r="C412" s="3"/>
    </row>
    <row r="413" ht="12.75">
      <c r="C413" s="3"/>
    </row>
    <row r="414" ht="12.75">
      <c r="C414" s="3"/>
    </row>
    <row r="415" ht="12.75">
      <c r="C415" s="3"/>
    </row>
    <row r="416" ht="12.75">
      <c r="C416" s="3"/>
    </row>
    <row r="417" ht="12.75">
      <c r="C417" s="3"/>
    </row>
    <row r="418" ht="12.75">
      <c r="C418" s="3"/>
    </row>
    <row r="419" ht="12.75">
      <c r="C419" s="3"/>
    </row>
    <row r="420" ht="12.75">
      <c r="C420" s="3"/>
    </row>
    <row r="421" ht="12.75">
      <c r="C421" s="3"/>
    </row>
    <row r="422" ht="12.75">
      <c r="C422" s="3"/>
    </row>
    <row r="423" ht="12.75">
      <c r="C423" s="3"/>
    </row>
    <row r="424" ht="12.75">
      <c r="C424" s="3"/>
    </row>
    <row r="425" ht="12.75">
      <c r="C425" s="3"/>
    </row>
    <row r="426" ht="12.75">
      <c r="C426" s="3"/>
    </row>
    <row r="427" ht="12.75">
      <c r="C427" s="3"/>
    </row>
    <row r="428" ht="12.75">
      <c r="C428" s="3"/>
    </row>
    <row r="429" ht="12.75">
      <c r="C429" s="3"/>
    </row>
    <row r="430" ht="12.75">
      <c r="C430" s="3"/>
    </row>
    <row r="431" ht="12.75">
      <c r="C431" s="3"/>
    </row>
    <row r="432" ht="12.75">
      <c r="C432" s="3"/>
    </row>
    <row r="433" ht="12.75">
      <c r="C433" s="3"/>
    </row>
    <row r="434" ht="12.75">
      <c r="C434" s="3"/>
    </row>
    <row r="435" ht="12.75">
      <c r="C435" s="3"/>
    </row>
    <row r="436" ht="12.75">
      <c r="C436" s="3"/>
    </row>
    <row r="437" ht="12.75">
      <c r="C437" s="3"/>
    </row>
    <row r="438" ht="12.75">
      <c r="C438" s="3"/>
    </row>
    <row r="439" ht="12.75">
      <c r="C439" s="3"/>
    </row>
    <row r="440" ht="12.75">
      <c r="C440" s="3"/>
    </row>
    <row r="441" ht="12.75">
      <c r="C441" s="3"/>
    </row>
    <row r="442" ht="12.75">
      <c r="C442" s="3"/>
    </row>
    <row r="443" ht="12.75">
      <c r="C443" s="3"/>
    </row>
    <row r="444" ht="12.75">
      <c r="C444" s="3"/>
    </row>
    <row r="445" ht="12.75">
      <c r="C445" s="3"/>
    </row>
    <row r="446" ht="12.75">
      <c r="C446" s="3"/>
    </row>
    <row r="447" ht="12.75">
      <c r="C447" s="3"/>
    </row>
    <row r="448" ht="12.75">
      <c r="C448" s="3"/>
    </row>
    <row r="449" ht="12.75">
      <c r="C449" s="3"/>
    </row>
    <row r="450" ht="12.75">
      <c r="C450" s="3"/>
    </row>
    <row r="451" ht="12.75">
      <c r="C451" s="3"/>
    </row>
    <row r="452" ht="12.75">
      <c r="C452" s="3"/>
    </row>
    <row r="453" ht="12.75">
      <c r="C453" s="3"/>
    </row>
    <row r="454" ht="12.75">
      <c r="C454" s="3"/>
    </row>
    <row r="455" ht="12.75">
      <c r="C455" s="3"/>
    </row>
    <row r="456" ht="12.75">
      <c r="C456" s="3"/>
    </row>
    <row r="457" ht="12.75">
      <c r="C457" s="3"/>
    </row>
    <row r="458" ht="12.75">
      <c r="C458" s="3"/>
    </row>
    <row r="459" ht="12.75">
      <c r="C459" s="3"/>
    </row>
    <row r="460" ht="12.75">
      <c r="C460" s="3"/>
    </row>
    <row r="461" ht="12.75">
      <c r="C461" s="3"/>
    </row>
    <row r="462" ht="12.75">
      <c r="C462" s="3"/>
    </row>
    <row r="463" ht="12.75">
      <c r="C463" s="3"/>
    </row>
    <row r="464" ht="12.75">
      <c r="C464" s="3"/>
    </row>
    <row r="465" ht="12.75">
      <c r="C465" s="3"/>
    </row>
    <row r="466" ht="12.75">
      <c r="C466" s="3"/>
    </row>
    <row r="467" ht="12.75">
      <c r="C467" s="3"/>
    </row>
    <row r="468" ht="12.75">
      <c r="C468" s="3"/>
    </row>
    <row r="469" ht="12.75">
      <c r="C469" s="3"/>
    </row>
    <row r="470" ht="12.75">
      <c r="C470" s="3"/>
    </row>
    <row r="471" ht="12.75">
      <c r="C471" s="3"/>
    </row>
    <row r="472" ht="12.75">
      <c r="C472" s="3"/>
    </row>
    <row r="473" ht="12.75">
      <c r="C473" s="3"/>
    </row>
    <row r="474" ht="12.75">
      <c r="C474" s="3"/>
    </row>
    <row r="475" ht="12.75">
      <c r="C475" s="3"/>
    </row>
    <row r="476" ht="12.75">
      <c r="C476" s="3"/>
    </row>
    <row r="477" ht="12.75">
      <c r="C477" s="3"/>
    </row>
    <row r="478" ht="12.75">
      <c r="C478" s="3"/>
    </row>
    <row r="479" ht="12.75">
      <c r="C479" s="3"/>
    </row>
    <row r="480" ht="12.75">
      <c r="C480" s="3"/>
    </row>
    <row r="481" ht="12.75">
      <c r="C481" s="3"/>
    </row>
    <row r="482" ht="12.75">
      <c r="C482" s="3"/>
    </row>
    <row r="483" ht="12.75">
      <c r="C483" s="3"/>
    </row>
    <row r="484" ht="12.75">
      <c r="C484" s="3"/>
    </row>
    <row r="485" ht="12.75">
      <c r="C485" s="3"/>
    </row>
    <row r="486" ht="12.75">
      <c r="C486" s="3"/>
    </row>
    <row r="487" ht="12.75">
      <c r="C487" s="3"/>
    </row>
    <row r="488" ht="12.75">
      <c r="C488" s="3"/>
    </row>
    <row r="489" ht="12.75">
      <c r="C489" s="3"/>
    </row>
    <row r="490" ht="12.75">
      <c r="C490" s="3"/>
    </row>
    <row r="491" ht="12.75">
      <c r="C491" s="3"/>
    </row>
    <row r="492" ht="12.75">
      <c r="C492" s="3"/>
    </row>
    <row r="493" ht="12.75">
      <c r="C493" s="3"/>
    </row>
    <row r="494" ht="12.75">
      <c r="C494" s="3"/>
    </row>
    <row r="495" ht="12.75">
      <c r="C495" s="3"/>
    </row>
    <row r="496" ht="12.75">
      <c r="C496" s="3"/>
    </row>
    <row r="497" ht="12.75">
      <c r="C497" s="3"/>
    </row>
    <row r="498" ht="12.75">
      <c r="C498" s="3"/>
    </row>
    <row r="499" ht="12.75">
      <c r="C499" s="3"/>
    </row>
    <row r="500" ht="12.75">
      <c r="C500" s="3"/>
    </row>
    <row r="501" ht="12.75">
      <c r="C501" s="3"/>
    </row>
    <row r="502" ht="12.75">
      <c r="C502" s="3"/>
    </row>
    <row r="503" ht="12.75">
      <c r="C503" s="3"/>
    </row>
    <row r="504" ht="12.75">
      <c r="C504" s="3"/>
    </row>
    <row r="505" ht="12.75">
      <c r="C505" s="3"/>
    </row>
    <row r="506" ht="12.75">
      <c r="C506" s="3"/>
    </row>
    <row r="507" ht="12.75">
      <c r="C507" s="3"/>
    </row>
    <row r="508" ht="12.75">
      <c r="C508" s="3"/>
    </row>
    <row r="509" ht="12.75">
      <c r="C509" s="3"/>
    </row>
    <row r="510" ht="12.75">
      <c r="C510" s="3"/>
    </row>
    <row r="511" ht="12.75">
      <c r="C511" s="3"/>
    </row>
    <row r="512" ht="12.75">
      <c r="C512" s="3"/>
    </row>
    <row r="513" ht="12.75">
      <c r="C513" s="3"/>
    </row>
    <row r="514" ht="12.75">
      <c r="C514" s="3"/>
    </row>
    <row r="515" ht="12.75">
      <c r="C515" s="3"/>
    </row>
    <row r="516" ht="12.75">
      <c r="C516" s="3"/>
    </row>
    <row r="517" ht="12.75">
      <c r="C517" s="3"/>
    </row>
    <row r="518" ht="12.75">
      <c r="C518" s="3"/>
    </row>
    <row r="519" ht="12.75">
      <c r="C519" s="3"/>
    </row>
    <row r="520" ht="12.75">
      <c r="C520" s="3"/>
    </row>
    <row r="521" ht="12.75">
      <c r="C521" s="3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  <row r="526" ht="12.75">
      <c r="C526" s="3"/>
    </row>
    <row r="527" ht="12.75">
      <c r="C527" s="3"/>
    </row>
    <row r="528" ht="12.75">
      <c r="C528" s="3"/>
    </row>
    <row r="529" ht="12.75">
      <c r="C529" s="3"/>
    </row>
  </sheetData>
  <sheetProtection/>
  <mergeCells count="13">
    <mergeCell ref="A6:G6"/>
    <mergeCell ref="E168:G168"/>
    <mergeCell ref="F1:G1"/>
    <mergeCell ref="F2:G2"/>
    <mergeCell ref="F3:G3"/>
    <mergeCell ref="F4:G4"/>
    <mergeCell ref="E170:G170"/>
    <mergeCell ref="E8:E9"/>
    <mergeCell ref="F8:G8"/>
    <mergeCell ref="A8:A9"/>
    <mergeCell ref="B8:B9"/>
    <mergeCell ref="C8:C9"/>
    <mergeCell ref="D8:D9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2011-03-01T08:13:06Z</cp:lastPrinted>
  <dcterms:created xsi:type="dcterms:W3CDTF">2008-04-04T11:10:33Z</dcterms:created>
  <dcterms:modified xsi:type="dcterms:W3CDTF">2011-03-01T08:13:11Z</dcterms:modified>
  <cp:category/>
  <cp:version/>
  <cp:contentType/>
  <cp:contentStatus/>
</cp:coreProperties>
</file>