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<sst xmlns="http://schemas.openxmlformats.org/spreadsheetml/2006/main" count="218" uniqueCount="70">
  <si>
    <t xml:space="preserve">Prezydenta Miasta Łomży </t>
  </si>
  <si>
    <t>L.p.</t>
  </si>
  <si>
    <t>Nazwa jednostki 
lub zakładu</t>
  </si>
  <si>
    <t>Gr śr.
trw.</t>
  </si>
  <si>
    <t>Nazwa mienia komunalnego</t>
  </si>
  <si>
    <t>Wartość mienia na 31.12.2008</t>
  </si>
  <si>
    <t>Zobowiązania długo 
i krótkoterminowe 
na 31.12.2009r.</t>
  </si>
  <si>
    <t>/w zł/</t>
  </si>
  <si>
    <t>1.</t>
  </si>
  <si>
    <t>Miejskie Przedsiębiorstwo</t>
  </si>
  <si>
    <t>Budynki</t>
  </si>
  <si>
    <t>Budowle</t>
  </si>
  <si>
    <t xml:space="preserve"> 3-6</t>
  </si>
  <si>
    <t>Urządz.techniczne</t>
  </si>
  <si>
    <t>Środki transportu</t>
  </si>
  <si>
    <t>Wyposażenie</t>
  </si>
  <si>
    <t>x</t>
  </si>
  <si>
    <t>Razem</t>
  </si>
  <si>
    <t>2.</t>
  </si>
  <si>
    <t>Komunikacji ZB</t>
  </si>
  <si>
    <t>3.</t>
  </si>
  <si>
    <t>4.</t>
  </si>
  <si>
    <t>5.</t>
  </si>
  <si>
    <t>Grunty</t>
  </si>
  <si>
    <t>6.</t>
  </si>
  <si>
    <t>7.</t>
  </si>
  <si>
    <t>8.</t>
  </si>
  <si>
    <t>Przedszkola publiczne</t>
  </si>
  <si>
    <t>9.</t>
  </si>
  <si>
    <t>6</t>
  </si>
  <si>
    <t>10.</t>
  </si>
  <si>
    <t>11.</t>
  </si>
  <si>
    <t>12.</t>
  </si>
  <si>
    <t>Urząd Miejski</t>
  </si>
  <si>
    <t>13.</t>
  </si>
  <si>
    <t>MPWiK - udziały</t>
  </si>
  <si>
    <t>14.</t>
  </si>
  <si>
    <t>MPEC - udziały</t>
  </si>
  <si>
    <t>15.</t>
  </si>
  <si>
    <t>ARR - udziały</t>
  </si>
  <si>
    <t>16.</t>
  </si>
  <si>
    <t>ARRMPłn.-W - udziały</t>
  </si>
  <si>
    <t>17.</t>
  </si>
  <si>
    <t>ŁFPK - udziały</t>
  </si>
  <si>
    <t>Łącznie mienie komunalne</t>
  </si>
  <si>
    <t>Wartość mienia na 31.12.2009</t>
  </si>
  <si>
    <t>Urządzenia techniczne</t>
  </si>
  <si>
    <t>Maszyny energetyczne</t>
  </si>
  <si>
    <t>Maszyny i urządzenia</t>
  </si>
  <si>
    <t>Maszyny specjalistyczne</t>
  </si>
  <si>
    <t>Ośrodek Adopcyjno - Opiekuńczy</t>
  </si>
  <si>
    <t>INFORMACJA O STANIE MIENIA KOMUNALNEGO NA DZIEŃ 31.12.2009 R.</t>
  </si>
  <si>
    <t>Miejska Biblioteka Publiczna</t>
  </si>
  <si>
    <t>Szkoły podstawowe i gimnazja</t>
  </si>
  <si>
    <t>Szkoły średnie, bursy, poradnia</t>
  </si>
  <si>
    <t>psychologiczno-pedagogiczna</t>
  </si>
  <si>
    <t>Zespół Centrów Kształcenia</t>
  </si>
  <si>
    <t>Praktycznego i Ustawicznego</t>
  </si>
  <si>
    <t>Miejski Ośrodek Pomocy Społecznej</t>
  </si>
  <si>
    <t>Miejski Dom Kultury - Dom Środowisk</t>
  </si>
  <si>
    <t>Twórczych</t>
  </si>
  <si>
    <t>Wielofunkcyjna Placówka Opiekuńczo-</t>
  </si>
  <si>
    <t>Miejskie Przedsiębiorstwo Gospodarki</t>
  </si>
  <si>
    <t>Komunalnej i Mieszkaniowej ZB</t>
  </si>
  <si>
    <t>-Wychowawcza</t>
  </si>
  <si>
    <t>18.</t>
  </si>
  <si>
    <t>Miejski Ośrodek Sportu i Rekreacji</t>
  </si>
  <si>
    <t>Załącznik Nr 3</t>
  </si>
  <si>
    <t>do Zarządzenia Nr 41/10</t>
  </si>
  <si>
    <t>z dnia 12 marca 2010r.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</si>
</sst>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/>
      <right style="hair">
        <color indexed="8"/>
      </right>
      <top style="thin"/>
      <bottom>
        <color indexed="63"/>
      </bottom>
    </border>
    <border>
      <left style="thin"/>
      <right style="hair">
        <color indexed="8"/>
      </right>
      <top>
        <color indexed="63"/>
      </top>
      <bottom style="hair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medium">
        <color indexed="8"/>
      </top>
      <bottom style="hair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77"/>
  <sheetViews>
    <sheetView tabSelected="1" workbookViewId="0" topLeftCell="C1">
      <selection activeCell="J6" sqref="J6"/>
    </sheetView>
  </sheetViews>
  <sheetFormatPr defaultColWidth="9.00390625" defaultRowHeight="12.75"/>
  <cols>
    <col min="1" max="1" width="2.625" style="5" customWidth="1"/>
    <col min="2" max="2" width="27.125" style="5" customWidth="1"/>
    <col min="3" max="3" width="5.00390625" style="5" customWidth="1"/>
    <col min="4" max="4" width="16.375" style="5" customWidth="1"/>
    <col min="5" max="5" width="14.75390625" style="5" customWidth="1"/>
    <col min="6" max="6" width="13.375" style="5" customWidth="1"/>
    <col min="7" max="7" width="15.25390625" style="5" customWidth="1"/>
    <col min="8" max="8" width="9.125" style="5" customWidth="1"/>
    <col min="9" max="9" width="10.75390625" style="5" customWidth="1"/>
    <col min="10" max="10" width="9.125" style="5" customWidth="1"/>
    <col min="11" max="11" width="10.125" style="6" customWidth="1"/>
    <col min="12" max="12" width="9.125" style="5" customWidth="1"/>
    <col min="13" max="13" width="11.25390625" style="5" customWidth="1"/>
    <col min="14" max="16384" width="9.125" style="5" customWidth="1"/>
  </cols>
  <sheetData>
    <row r="1" spans="8:42" ht="12.75"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6:42" ht="12.75">
      <c r="F2" s="3" t="s">
        <v>67</v>
      </c>
      <c r="G2" s="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12.75">
      <c r="A3" s="1"/>
      <c r="B3" s="1"/>
      <c r="C3" s="1"/>
      <c r="D3" s="1"/>
      <c r="E3" s="2"/>
      <c r="F3" s="84" t="s">
        <v>68</v>
      </c>
      <c r="G3" s="3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ht="12.75">
      <c r="A4" s="1"/>
      <c r="B4" s="1"/>
      <c r="C4" s="1"/>
      <c r="D4" s="1"/>
      <c r="E4" s="2"/>
      <c r="F4" s="1" t="s">
        <v>0</v>
      </c>
      <c r="G4" s="8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ht="12.75">
      <c r="A5" s="1"/>
      <c r="B5" s="1"/>
      <c r="C5" s="1"/>
      <c r="D5" s="1"/>
      <c r="E5" s="2"/>
      <c r="F5" s="1" t="s">
        <v>69</v>
      </c>
      <c r="G5" s="8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ht="12.75">
      <c r="A6" s="1"/>
      <c r="B6" s="1"/>
      <c r="C6" s="1"/>
      <c r="D6" s="1"/>
      <c r="E6" s="2"/>
      <c r="F6" s="2"/>
      <c r="G6" s="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ht="12.75">
      <c r="A7" s="9"/>
      <c r="B7" s="9"/>
      <c r="C7" s="9"/>
      <c r="D7" s="9"/>
      <c r="E7" s="9"/>
      <c r="F7" s="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ht="15.75">
      <c r="A8" s="131" t="s">
        <v>51</v>
      </c>
      <c r="B8" s="131"/>
      <c r="C8" s="131"/>
      <c r="D8" s="131"/>
      <c r="E8" s="131"/>
      <c r="F8" s="131"/>
      <c r="G8" s="131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ht="12.75">
      <c r="A9" s="9"/>
      <c r="B9" s="9"/>
      <c r="C9" s="9"/>
      <c r="D9" s="9"/>
      <c r="E9" s="10"/>
      <c r="F9" s="10"/>
      <c r="G9" s="11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ht="15.75" customHeight="1" thickBot="1">
      <c r="A10" s="132" t="s">
        <v>1</v>
      </c>
      <c r="B10" s="135" t="s">
        <v>2</v>
      </c>
      <c r="C10" s="138" t="s">
        <v>3</v>
      </c>
      <c r="D10" s="135" t="s">
        <v>4</v>
      </c>
      <c r="E10" s="141" t="s">
        <v>5</v>
      </c>
      <c r="F10" s="143" t="s">
        <v>45</v>
      </c>
      <c r="G10" s="126" t="s">
        <v>6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ht="42" customHeight="1" thickBot="1">
      <c r="A11" s="133"/>
      <c r="B11" s="136"/>
      <c r="C11" s="139"/>
      <c r="D11" s="136"/>
      <c r="E11" s="142"/>
      <c r="F11" s="144"/>
      <c r="G11" s="127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ht="11.25" customHeight="1">
      <c r="A12" s="134"/>
      <c r="B12" s="137"/>
      <c r="C12" s="140"/>
      <c r="D12" s="137"/>
      <c r="E12" s="128" t="s">
        <v>7</v>
      </c>
      <c r="F12" s="129"/>
      <c r="G12" s="130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ht="12.75">
      <c r="A13" s="12">
        <v>1</v>
      </c>
      <c r="B13" s="13">
        <v>2</v>
      </c>
      <c r="C13" s="12">
        <v>3</v>
      </c>
      <c r="D13" s="13">
        <v>4</v>
      </c>
      <c r="E13" s="14">
        <v>5</v>
      </c>
      <c r="F13" s="15">
        <v>6</v>
      </c>
      <c r="G13" s="17">
        <v>10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2.75">
      <c r="A14" s="18" t="s">
        <v>8</v>
      </c>
      <c r="B14" s="7" t="s">
        <v>62</v>
      </c>
      <c r="C14" s="19">
        <v>1</v>
      </c>
      <c r="D14" s="20" t="s">
        <v>10</v>
      </c>
      <c r="E14" s="58">
        <v>26813692</v>
      </c>
      <c r="F14" s="59">
        <v>25980755</v>
      </c>
      <c r="G14" s="60">
        <v>1160359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2.75">
      <c r="A15" s="23"/>
      <c r="B15" s="7" t="s">
        <v>63</v>
      </c>
      <c r="C15" s="19">
        <v>2</v>
      </c>
      <c r="D15" s="20" t="s">
        <v>11</v>
      </c>
      <c r="E15" s="58">
        <v>3747697</v>
      </c>
      <c r="F15" s="59">
        <v>3747697</v>
      </c>
      <c r="G15" s="61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2.75">
      <c r="A16" s="23"/>
      <c r="B16" s="7"/>
      <c r="C16" s="19" t="s">
        <v>12</v>
      </c>
      <c r="D16" s="20" t="s">
        <v>46</v>
      </c>
      <c r="E16" s="58">
        <v>1680482</v>
      </c>
      <c r="F16" s="59">
        <v>1684590</v>
      </c>
      <c r="G16" s="61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2.75">
      <c r="A17" s="23"/>
      <c r="B17" s="20"/>
      <c r="C17" s="19">
        <v>7</v>
      </c>
      <c r="D17" s="20" t="s">
        <v>14</v>
      </c>
      <c r="E17" s="58">
        <v>3297610</v>
      </c>
      <c r="F17" s="59">
        <v>3888922</v>
      </c>
      <c r="G17" s="61">
        <v>100000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2.75">
      <c r="A18" s="24"/>
      <c r="B18" s="20"/>
      <c r="C18" s="62">
        <v>8</v>
      </c>
      <c r="D18" s="20" t="s">
        <v>15</v>
      </c>
      <c r="E18" s="63">
        <v>155259</v>
      </c>
      <c r="F18" s="64">
        <v>155259</v>
      </c>
      <c r="G18" s="65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2.75">
      <c r="A19" s="12" t="s">
        <v>16</v>
      </c>
      <c r="B19" s="66" t="s">
        <v>17</v>
      </c>
      <c r="C19" s="12" t="s">
        <v>16</v>
      </c>
      <c r="D19" s="12" t="s">
        <v>16</v>
      </c>
      <c r="E19" s="25">
        <f>SUM(E14:E18)</f>
        <v>35694740</v>
      </c>
      <c r="F19" s="26">
        <f>SUM(F14:F18)</f>
        <v>35457223</v>
      </c>
      <c r="G19" s="67">
        <f>SUM(G14:G18)</f>
        <v>1260359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2.75">
      <c r="A20" s="27" t="s">
        <v>18</v>
      </c>
      <c r="B20" s="68" t="s">
        <v>9</v>
      </c>
      <c r="C20" s="28">
        <v>1</v>
      </c>
      <c r="D20" s="29" t="s">
        <v>10</v>
      </c>
      <c r="E20" s="30">
        <v>1354741</v>
      </c>
      <c r="F20" s="31">
        <v>1349485</v>
      </c>
      <c r="G20" s="69">
        <v>8440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2.75">
      <c r="A21" s="23"/>
      <c r="B21" s="70" t="s">
        <v>19</v>
      </c>
      <c r="C21" s="19">
        <v>2</v>
      </c>
      <c r="D21" s="23" t="s">
        <v>11</v>
      </c>
      <c r="E21" s="30">
        <v>452900</v>
      </c>
      <c r="F21" s="31">
        <v>452900</v>
      </c>
      <c r="G21" s="23">
        <v>177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2.75">
      <c r="A22" s="23"/>
      <c r="C22" s="19">
        <v>3</v>
      </c>
      <c r="D22" s="23" t="s">
        <v>47</v>
      </c>
      <c r="E22" s="30"/>
      <c r="F22" s="31">
        <v>49770</v>
      </c>
      <c r="G22" s="23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2.75">
      <c r="A23" s="23"/>
      <c r="B23" s="71"/>
      <c r="C23" s="28">
        <v>4</v>
      </c>
      <c r="D23" s="23" t="s">
        <v>48</v>
      </c>
      <c r="E23" s="30">
        <v>259451</v>
      </c>
      <c r="F23" s="31">
        <v>254285</v>
      </c>
      <c r="G23" s="72">
        <v>1775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2.75">
      <c r="A24" s="23"/>
      <c r="B24" s="23"/>
      <c r="C24" s="28">
        <v>6</v>
      </c>
      <c r="D24" s="23" t="s">
        <v>46</v>
      </c>
      <c r="E24" s="30">
        <v>31143</v>
      </c>
      <c r="F24" s="31">
        <v>31143</v>
      </c>
      <c r="G24" s="23">
        <v>177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2.75">
      <c r="A25" s="23"/>
      <c r="B25" s="23"/>
      <c r="C25" s="28">
        <v>7</v>
      </c>
      <c r="D25" s="23" t="s">
        <v>14</v>
      </c>
      <c r="E25" s="30">
        <v>14217121</v>
      </c>
      <c r="F25" s="31">
        <v>8622287</v>
      </c>
      <c r="G25" s="32">
        <v>52018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2.75">
      <c r="A26" s="24"/>
      <c r="B26" s="24"/>
      <c r="C26" s="28">
        <v>8</v>
      </c>
      <c r="D26" s="24" t="s">
        <v>15</v>
      </c>
      <c r="E26" s="30">
        <v>164375</v>
      </c>
      <c r="F26" s="31">
        <v>164375</v>
      </c>
      <c r="G26" s="24">
        <v>178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2.75">
      <c r="A27" s="12" t="s">
        <v>16</v>
      </c>
      <c r="B27" s="7" t="s">
        <v>17</v>
      </c>
      <c r="C27" s="12" t="s">
        <v>16</v>
      </c>
      <c r="D27" s="33" t="s">
        <v>16</v>
      </c>
      <c r="E27" s="25">
        <f>SUM(E20:E26)</f>
        <v>16479731</v>
      </c>
      <c r="F27" s="26">
        <f>SUM(F20:F26)</f>
        <v>10924245</v>
      </c>
      <c r="G27" s="67">
        <f>SUM(G20:G26)</f>
        <v>62765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5" customHeight="1">
      <c r="A28" s="27" t="s">
        <v>20</v>
      </c>
      <c r="B28" s="68" t="s">
        <v>58</v>
      </c>
      <c r="C28" s="73">
        <v>4</v>
      </c>
      <c r="D28" s="29" t="s">
        <v>48</v>
      </c>
      <c r="E28" s="30">
        <v>67621</v>
      </c>
      <c r="F28" s="31">
        <v>73599</v>
      </c>
      <c r="G28" s="29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5" customHeight="1">
      <c r="A29" s="24"/>
      <c r="B29" s="74"/>
      <c r="C29" s="62">
        <v>8</v>
      </c>
      <c r="D29" s="24" t="s">
        <v>15</v>
      </c>
      <c r="E29" s="30">
        <v>77415</v>
      </c>
      <c r="F29" s="31">
        <v>86368</v>
      </c>
      <c r="G29" s="24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2.75">
      <c r="A30" s="12" t="s">
        <v>16</v>
      </c>
      <c r="B30" s="7" t="s">
        <v>17</v>
      </c>
      <c r="C30" s="12" t="s">
        <v>16</v>
      </c>
      <c r="D30" s="33" t="s">
        <v>16</v>
      </c>
      <c r="E30" s="25">
        <f>SUM(E28:E29)</f>
        <v>145036</v>
      </c>
      <c r="F30" s="26">
        <f>SUM(F28:F29)</f>
        <v>159967</v>
      </c>
      <c r="G30" s="12" t="s">
        <v>16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2.75">
      <c r="A31" s="27" t="s">
        <v>21</v>
      </c>
      <c r="B31" s="68" t="s">
        <v>61</v>
      </c>
      <c r="C31" s="28">
        <v>1</v>
      </c>
      <c r="D31" s="29" t="s">
        <v>10</v>
      </c>
      <c r="E31" s="21">
        <v>1173889</v>
      </c>
      <c r="F31" s="22">
        <v>1395434</v>
      </c>
      <c r="G31" s="73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2.75">
      <c r="A32" s="23"/>
      <c r="B32" s="34" t="s">
        <v>64</v>
      </c>
      <c r="C32" s="28">
        <v>2</v>
      </c>
      <c r="D32" s="23" t="s">
        <v>11</v>
      </c>
      <c r="E32" s="21">
        <v>141501</v>
      </c>
      <c r="F32" s="22">
        <v>0</v>
      </c>
      <c r="G32" s="19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2.75">
      <c r="A33" s="23"/>
      <c r="B33" s="34"/>
      <c r="C33" s="28">
        <v>3</v>
      </c>
      <c r="D33" s="23" t="s">
        <v>47</v>
      </c>
      <c r="E33" s="21">
        <v>90965</v>
      </c>
      <c r="F33" s="22">
        <v>0</v>
      </c>
      <c r="G33" s="2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2.75">
      <c r="A34" s="23"/>
      <c r="C34" s="19">
        <v>4</v>
      </c>
      <c r="D34" s="35" t="s">
        <v>48</v>
      </c>
      <c r="E34" s="30">
        <v>37837</v>
      </c>
      <c r="F34" s="31">
        <v>18518</v>
      </c>
      <c r="G34" s="23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2.75">
      <c r="A35" s="23"/>
      <c r="B35" s="70"/>
      <c r="C35" s="28">
        <v>7</v>
      </c>
      <c r="D35" s="35" t="s">
        <v>14</v>
      </c>
      <c r="E35" s="30">
        <v>69885</v>
      </c>
      <c r="F35" s="31">
        <v>69885</v>
      </c>
      <c r="G35" s="23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2.75">
      <c r="A36" s="24"/>
      <c r="B36" s="74"/>
      <c r="C36" s="28">
        <v>8</v>
      </c>
      <c r="D36" s="36" t="s">
        <v>15</v>
      </c>
      <c r="E36" s="30">
        <v>21889</v>
      </c>
      <c r="F36" s="31">
        <v>11820</v>
      </c>
      <c r="G36" s="24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2.75">
      <c r="A37" s="12" t="s">
        <v>16</v>
      </c>
      <c r="B37" s="7" t="s">
        <v>17</v>
      </c>
      <c r="C37" s="12" t="s">
        <v>16</v>
      </c>
      <c r="D37" s="33" t="s">
        <v>16</v>
      </c>
      <c r="E37" s="25">
        <f>SUM(E31:E36)</f>
        <v>1535966</v>
      </c>
      <c r="F37" s="26">
        <f>SUM(F31:F36)</f>
        <v>1495657</v>
      </c>
      <c r="G37" s="12" t="s">
        <v>16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2.75" customHeight="1">
      <c r="A38" s="27" t="s">
        <v>22</v>
      </c>
      <c r="B38" s="37" t="s">
        <v>50</v>
      </c>
      <c r="C38" s="28">
        <v>0</v>
      </c>
      <c r="D38" s="38" t="s">
        <v>23</v>
      </c>
      <c r="E38" s="21">
        <v>0</v>
      </c>
      <c r="F38" s="22">
        <v>36621</v>
      </c>
      <c r="G38" s="2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2.75" customHeight="1">
      <c r="A39" s="18"/>
      <c r="B39" s="34"/>
      <c r="C39" s="28">
        <v>1</v>
      </c>
      <c r="D39" s="35" t="s">
        <v>10</v>
      </c>
      <c r="E39" s="21">
        <v>0</v>
      </c>
      <c r="F39" s="22">
        <v>153834</v>
      </c>
      <c r="G39" s="18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2.75">
      <c r="A40" s="18"/>
      <c r="C40" s="19">
        <v>4</v>
      </c>
      <c r="D40" s="35" t="s">
        <v>48</v>
      </c>
      <c r="E40" s="30">
        <v>22965</v>
      </c>
      <c r="F40" s="31">
        <v>10712</v>
      </c>
      <c r="G40" s="18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2.75">
      <c r="A41" s="18"/>
      <c r="B41" s="18"/>
      <c r="C41" s="28">
        <v>5</v>
      </c>
      <c r="D41" s="23" t="s">
        <v>49</v>
      </c>
      <c r="E41" s="30">
        <v>8931</v>
      </c>
      <c r="F41" s="31">
        <v>14172</v>
      </c>
      <c r="G41" s="18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2.75">
      <c r="A42" s="51"/>
      <c r="B42" s="18"/>
      <c r="C42" s="19">
        <v>7</v>
      </c>
      <c r="D42" s="35" t="s">
        <v>14</v>
      </c>
      <c r="E42" s="30">
        <v>31450</v>
      </c>
      <c r="F42" s="57">
        <v>31450</v>
      </c>
      <c r="G42" s="18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2.75">
      <c r="A43" s="40"/>
      <c r="B43" s="99"/>
      <c r="C43" s="62">
        <v>8</v>
      </c>
      <c r="D43" s="36" t="s">
        <v>15</v>
      </c>
      <c r="E43" s="55"/>
      <c r="F43" s="56">
        <v>3980</v>
      </c>
      <c r="G43" s="40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>
      <c r="A44" s="40" t="s">
        <v>16</v>
      </c>
      <c r="B44" s="100" t="s">
        <v>17</v>
      </c>
      <c r="C44" s="40" t="s">
        <v>16</v>
      </c>
      <c r="D44" s="40" t="s">
        <v>16</v>
      </c>
      <c r="E44" s="52">
        <f>SUM(E38:E42)</f>
        <v>63346</v>
      </c>
      <c r="F44" s="53">
        <f>SUM(F38:F43)</f>
        <v>250769</v>
      </c>
      <c r="G44" s="40" t="s">
        <v>16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>
      <c r="A45" s="18" t="s">
        <v>24</v>
      </c>
      <c r="B45" s="68" t="s">
        <v>59</v>
      </c>
      <c r="C45" s="28">
        <v>4</v>
      </c>
      <c r="D45" s="35" t="s">
        <v>48</v>
      </c>
      <c r="E45" s="30">
        <v>20244</v>
      </c>
      <c r="F45" s="31">
        <v>0</v>
      </c>
      <c r="G45" s="2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>
      <c r="A46" s="23"/>
      <c r="B46" s="34" t="s">
        <v>60</v>
      </c>
      <c r="C46" s="28">
        <v>6</v>
      </c>
      <c r="D46" s="23" t="s">
        <v>46</v>
      </c>
      <c r="E46" s="30">
        <v>3582</v>
      </c>
      <c r="F46" s="31">
        <v>0</v>
      </c>
      <c r="G46" s="18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>
      <c r="A47" s="71"/>
      <c r="B47" s="70"/>
      <c r="C47" s="28">
        <v>7</v>
      </c>
      <c r="D47" s="23" t="s">
        <v>14</v>
      </c>
      <c r="E47" s="30">
        <v>90000</v>
      </c>
      <c r="F47" s="31">
        <v>90000</v>
      </c>
      <c r="G47" s="23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5.75" customHeight="1">
      <c r="A48" s="71"/>
      <c r="B48" s="75"/>
      <c r="C48" s="28">
        <v>8</v>
      </c>
      <c r="D48" s="24" t="s">
        <v>15</v>
      </c>
      <c r="E48" s="30">
        <v>114706</v>
      </c>
      <c r="F48" s="31">
        <v>111072</v>
      </c>
      <c r="G48" s="2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>
      <c r="A49" s="12" t="s">
        <v>16</v>
      </c>
      <c r="B49" s="7" t="s">
        <v>17</v>
      </c>
      <c r="C49" s="12" t="s">
        <v>16</v>
      </c>
      <c r="D49" s="33" t="s">
        <v>16</v>
      </c>
      <c r="E49" s="25">
        <f>SUM(E45:E48)</f>
        <v>228532</v>
      </c>
      <c r="F49" s="26">
        <f>SUM(F45:F48)</f>
        <v>201072</v>
      </c>
      <c r="G49" s="12" t="s">
        <v>16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>
      <c r="A50" s="18" t="s">
        <v>25</v>
      </c>
      <c r="B50" s="68" t="s">
        <v>52</v>
      </c>
      <c r="C50" s="28">
        <v>1</v>
      </c>
      <c r="D50" s="29" t="s">
        <v>10</v>
      </c>
      <c r="E50" s="30">
        <v>1389966</v>
      </c>
      <c r="F50" s="31">
        <v>1389966</v>
      </c>
      <c r="G50" s="76">
        <v>12089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>
      <c r="A51" s="23"/>
      <c r="B51" s="70"/>
      <c r="C51" s="28">
        <v>2</v>
      </c>
      <c r="D51" s="23" t="s">
        <v>11</v>
      </c>
      <c r="E51" s="30">
        <v>143880</v>
      </c>
      <c r="F51" s="31">
        <v>143880</v>
      </c>
      <c r="G51" s="7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>
      <c r="A52" s="23"/>
      <c r="B52" s="23"/>
      <c r="C52" s="28">
        <v>4</v>
      </c>
      <c r="D52" s="23" t="s">
        <v>48</v>
      </c>
      <c r="E52" s="30">
        <v>132434</v>
      </c>
      <c r="F52" s="31">
        <v>132434</v>
      </c>
      <c r="G52" s="7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>
      <c r="A53" s="23"/>
      <c r="B53" s="23"/>
      <c r="C53" s="28">
        <v>6</v>
      </c>
      <c r="D53" s="23" t="s">
        <v>46</v>
      </c>
      <c r="E53" s="30">
        <v>14717</v>
      </c>
      <c r="F53" s="31">
        <v>14717</v>
      </c>
      <c r="G53" s="72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>
      <c r="A54" s="23"/>
      <c r="B54" s="24"/>
      <c r="C54" s="28">
        <v>7</v>
      </c>
      <c r="D54" s="24" t="s">
        <v>14</v>
      </c>
      <c r="E54" s="30">
        <v>51670</v>
      </c>
      <c r="F54" s="31">
        <v>51670</v>
      </c>
      <c r="G54" s="7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2.75">
      <c r="A55" s="12" t="s">
        <v>16</v>
      </c>
      <c r="B55" s="78" t="s">
        <v>17</v>
      </c>
      <c r="C55" s="12" t="s">
        <v>16</v>
      </c>
      <c r="D55" s="13" t="s">
        <v>16</v>
      </c>
      <c r="E55" s="25">
        <f>SUM(E50:E54)</f>
        <v>1732667</v>
      </c>
      <c r="F55" s="26">
        <f>SUM(F50:F54)</f>
        <v>1732667</v>
      </c>
      <c r="G55" s="26">
        <f>SUM(G50:G54)</f>
        <v>12089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253" s="39" customFormat="1" ht="12.75">
      <c r="A56" s="51" t="s">
        <v>26</v>
      </c>
      <c r="B56" s="68" t="s">
        <v>27</v>
      </c>
      <c r="C56" s="28">
        <v>1</v>
      </c>
      <c r="D56" s="29" t="s">
        <v>10</v>
      </c>
      <c r="E56" s="30">
        <v>2854270</v>
      </c>
      <c r="F56" s="31">
        <v>3414560</v>
      </c>
      <c r="G56" s="23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IS56" s="5"/>
    </row>
    <row r="57" spans="1:253" s="39" customFormat="1" ht="12.75">
      <c r="A57" s="79"/>
      <c r="B57" s="70"/>
      <c r="C57" s="28">
        <v>4</v>
      </c>
      <c r="D57" s="23" t="s">
        <v>48</v>
      </c>
      <c r="E57" s="30">
        <v>77673</v>
      </c>
      <c r="F57" s="31">
        <v>78957</v>
      </c>
      <c r="G57" s="23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IS57" s="5"/>
    </row>
    <row r="58" spans="1:253" s="39" customFormat="1" ht="12.75">
      <c r="A58" s="79"/>
      <c r="B58" s="70"/>
      <c r="C58" s="28">
        <v>5</v>
      </c>
      <c r="D58" s="23" t="s">
        <v>49</v>
      </c>
      <c r="E58" s="30"/>
      <c r="F58" s="31">
        <v>4956</v>
      </c>
      <c r="G58" s="2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IS58" s="5"/>
    </row>
    <row r="59" spans="1:42" ht="12.75">
      <c r="A59" s="79"/>
      <c r="B59" s="23"/>
      <c r="C59" s="28">
        <v>6</v>
      </c>
      <c r="D59" s="23" t="s">
        <v>46</v>
      </c>
      <c r="E59" s="30">
        <v>41577</v>
      </c>
      <c r="F59" s="31">
        <v>41577</v>
      </c>
      <c r="G59" s="23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2.75">
      <c r="A60" s="80"/>
      <c r="B60" s="24"/>
      <c r="C60" s="54">
        <v>8</v>
      </c>
      <c r="D60" s="24" t="s">
        <v>15</v>
      </c>
      <c r="E60" s="55">
        <v>189475</v>
      </c>
      <c r="F60" s="56">
        <v>206827</v>
      </c>
      <c r="G60" s="24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2.75">
      <c r="A61" s="12" t="s">
        <v>16</v>
      </c>
      <c r="B61" s="78" t="s">
        <v>17</v>
      </c>
      <c r="C61" s="12" t="s">
        <v>16</v>
      </c>
      <c r="D61" s="13" t="s">
        <v>16</v>
      </c>
      <c r="E61" s="25">
        <f>SUM(E56:E60)</f>
        <v>3162995</v>
      </c>
      <c r="F61" s="26">
        <f>SUM(F56:F60)</f>
        <v>3746877</v>
      </c>
      <c r="G61" s="17" t="s">
        <v>16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s="39" customFormat="1" ht="12.75">
      <c r="A62" s="33"/>
      <c r="B62" s="7"/>
      <c r="C62" s="33"/>
      <c r="D62" s="33"/>
      <c r="E62" s="41"/>
      <c r="F62" s="41"/>
      <c r="G62" s="33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5.75" customHeight="1">
      <c r="A63" s="109" t="s">
        <v>1</v>
      </c>
      <c r="B63" s="112" t="s">
        <v>2</v>
      </c>
      <c r="C63" s="112" t="s">
        <v>3</v>
      </c>
      <c r="D63" s="112" t="s">
        <v>4</v>
      </c>
      <c r="E63" s="122" t="s">
        <v>5</v>
      </c>
      <c r="F63" s="120" t="s">
        <v>45</v>
      </c>
      <c r="G63" s="112" t="s">
        <v>6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40.5" customHeight="1">
      <c r="A64" s="110"/>
      <c r="B64" s="124"/>
      <c r="C64" s="124"/>
      <c r="D64" s="124"/>
      <c r="E64" s="123"/>
      <c r="F64" s="121"/>
      <c r="G64" s="113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 customHeight="1">
      <c r="A65" s="111"/>
      <c r="B65" s="125"/>
      <c r="C65" s="125"/>
      <c r="D65" s="125"/>
      <c r="E65" s="114" t="s">
        <v>7</v>
      </c>
      <c r="F65" s="115"/>
      <c r="G65" s="116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2.75">
      <c r="A66" s="14">
        <v>1</v>
      </c>
      <c r="B66" s="12">
        <v>2</v>
      </c>
      <c r="C66" s="13">
        <v>3</v>
      </c>
      <c r="D66" s="12">
        <v>4</v>
      </c>
      <c r="E66" s="13">
        <v>5</v>
      </c>
      <c r="F66" s="16">
        <v>6</v>
      </c>
      <c r="G66" s="12">
        <v>10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253" s="39" customFormat="1" ht="12.75">
      <c r="A67" s="51" t="s">
        <v>28</v>
      </c>
      <c r="B67" s="81" t="s">
        <v>53</v>
      </c>
      <c r="C67" s="28">
        <v>1</v>
      </c>
      <c r="D67" s="29" t="s">
        <v>10</v>
      </c>
      <c r="E67" s="30">
        <v>20905825</v>
      </c>
      <c r="F67" s="31">
        <v>25389983</v>
      </c>
      <c r="G67" s="8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IS67" s="5"/>
    </row>
    <row r="68" spans="1:253" s="39" customFormat="1" ht="12.75">
      <c r="A68" s="79"/>
      <c r="B68" s="70"/>
      <c r="C68" s="28">
        <v>2</v>
      </c>
      <c r="D68" s="23" t="s">
        <v>11</v>
      </c>
      <c r="E68" s="30">
        <v>541749</v>
      </c>
      <c r="F68" s="31">
        <v>292579</v>
      </c>
      <c r="G68" s="23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IS68" s="5"/>
    </row>
    <row r="69" spans="1:253" s="39" customFormat="1" ht="12.75">
      <c r="A69" s="79"/>
      <c r="B69" s="70"/>
      <c r="C69" s="28">
        <v>3</v>
      </c>
      <c r="D69" s="23"/>
      <c r="E69" s="30"/>
      <c r="F69" s="31"/>
      <c r="G69" s="2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IS69" s="5"/>
    </row>
    <row r="70" spans="1:253" s="39" customFormat="1" ht="12.75">
      <c r="A70" s="79"/>
      <c r="B70" s="71"/>
      <c r="C70" s="19">
        <v>4</v>
      </c>
      <c r="D70" s="23" t="s">
        <v>48</v>
      </c>
      <c r="E70" s="30">
        <v>112927</v>
      </c>
      <c r="F70" s="31">
        <v>104685</v>
      </c>
      <c r="G70" s="2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IS70" s="5"/>
    </row>
    <row r="71" spans="1:253" s="39" customFormat="1" ht="12.75">
      <c r="A71" s="79"/>
      <c r="B71" s="70"/>
      <c r="C71" s="28">
        <v>5</v>
      </c>
      <c r="D71" s="23" t="s">
        <v>49</v>
      </c>
      <c r="E71" s="30">
        <v>7041</v>
      </c>
      <c r="F71" s="31">
        <v>39309</v>
      </c>
      <c r="G71" s="23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IS71" s="5"/>
    </row>
    <row r="72" spans="1:253" s="39" customFormat="1" ht="12.75">
      <c r="A72" s="79"/>
      <c r="B72" s="71"/>
      <c r="C72" s="83" t="s">
        <v>29</v>
      </c>
      <c r="D72" s="23" t="s">
        <v>13</v>
      </c>
      <c r="E72" s="30">
        <v>260882</v>
      </c>
      <c r="F72" s="31">
        <v>303451</v>
      </c>
      <c r="G72" s="18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IS72" s="5"/>
    </row>
    <row r="73" spans="1:253" s="39" customFormat="1" ht="12.75">
      <c r="A73" s="79"/>
      <c r="B73" s="74"/>
      <c r="C73" s="28">
        <v>8</v>
      </c>
      <c r="D73" s="24" t="s">
        <v>15</v>
      </c>
      <c r="E73" s="30">
        <v>507137</v>
      </c>
      <c r="F73" s="31">
        <v>522106</v>
      </c>
      <c r="G73" s="24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IS73" s="5"/>
    </row>
    <row r="74" spans="1:253" s="39" customFormat="1" ht="12.75">
      <c r="A74" s="12" t="s">
        <v>16</v>
      </c>
      <c r="B74" s="84" t="s">
        <v>17</v>
      </c>
      <c r="C74" s="12" t="s">
        <v>16</v>
      </c>
      <c r="D74" s="33" t="s">
        <v>16</v>
      </c>
      <c r="E74" s="25">
        <f>SUM(E67:E73)</f>
        <v>22335561</v>
      </c>
      <c r="F74" s="26">
        <f>SUM(F67:F73)</f>
        <v>26652113</v>
      </c>
      <c r="G74" s="43" t="s">
        <v>16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IS74" s="5"/>
    </row>
    <row r="75" spans="1:42" ht="12.75">
      <c r="A75" s="51" t="s">
        <v>30</v>
      </c>
      <c r="B75" s="68" t="s">
        <v>54</v>
      </c>
      <c r="C75" s="85">
        <v>0</v>
      </c>
      <c r="D75" s="86" t="s">
        <v>23</v>
      </c>
      <c r="E75" s="30">
        <v>4262997.8</v>
      </c>
      <c r="F75" s="31">
        <v>4657911</v>
      </c>
      <c r="G75" s="44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2.75">
      <c r="A76" s="87"/>
      <c r="B76" s="70" t="s">
        <v>55</v>
      </c>
      <c r="C76" s="85">
        <v>1</v>
      </c>
      <c r="D76" s="88" t="s">
        <v>10</v>
      </c>
      <c r="E76" s="30">
        <v>27782377</v>
      </c>
      <c r="F76" s="31">
        <v>31966674</v>
      </c>
      <c r="G76" s="3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2.75">
      <c r="A77" s="87"/>
      <c r="B77" s="34"/>
      <c r="C77" s="85">
        <v>2</v>
      </c>
      <c r="D77" s="88" t="s">
        <v>11</v>
      </c>
      <c r="E77" s="30">
        <v>1002424</v>
      </c>
      <c r="F77" s="31">
        <v>949837</v>
      </c>
      <c r="G77" s="45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2.75">
      <c r="A78" s="87"/>
      <c r="B78" s="70"/>
      <c r="C78" s="85">
        <v>3</v>
      </c>
      <c r="D78" s="88" t="s">
        <v>47</v>
      </c>
      <c r="E78" s="30">
        <v>311408</v>
      </c>
      <c r="F78" s="31">
        <v>298671</v>
      </c>
      <c r="G78" s="45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2.75">
      <c r="A79" s="87"/>
      <c r="B79" s="70"/>
      <c r="C79" s="28">
        <v>4</v>
      </c>
      <c r="D79" s="23" t="s">
        <v>48</v>
      </c>
      <c r="E79" s="30">
        <v>344399</v>
      </c>
      <c r="F79" s="31">
        <v>443553</v>
      </c>
      <c r="G79" s="45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2.75">
      <c r="A80" s="87"/>
      <c r="B80" s="70"/>
      <c r="C80" s="28">
        <v>5</v>
      </c>
      <c r="D80" s="23" t="s">
        <v>49</v>
      </c>
      <c r="E80" s="30">
        <v>74605</v>
      </c>
      <c r="F80" s="31">
        <v>194663</v>
      </c>
      <c r="G80" s="45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2.75">
      <c r="A81" s="87"/>
      <c r="B81" s="70"/>
      <c r="C81" s="83" t="s">
        <v>29</v>
      </c>
      <c r="D81" s="23" t="s">
        <v>46</v>
      </c>
      <c r="E81" s="30">
        <v>316780</v>
      </c>
      <c r="F81" s="31">
        <v>361184</v>
      </c>
      <c r="G81" s="45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2.75">
      <c r="A82" s="87"/>
      <c r="B82" s="70"/>
      <c r="C82" s="85">
        <v>7</v>
      </c>
      <c r="D82" s="88" t="s">
        <v>14</v>
      </c>
      <c r="E82" s="30">
        <v>122834</v>
      </c>
      <c r="F82" s="31">
        <v>122834</v>
      </c>
      <c r="G82" s="45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2.75">
      <c r="A83" s="87"/>
      <c r="B83" s="74"/>
      <c r="C83" s="85">
        <v>8</v>
      </c>
      <c r="D83" s="89" t="s">
        <v>15</v>
      </c>
      <c r="E83" s="30">
        <v>380867</v>
      </c>
      <c r="F83" s="31">
        <v>257969</v>
      </c>
      <c r="G83" s="46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2.75">
      <c r="A84" s="12" t="s">
        <v>16</v>
      </c>
      <c r="B84" s="84" t="s">
        <v>17</v>
      </c>
      <c r="C84" s="12" t="s">
        <v>16</v>
      </c>
      <c r="D84" s="33" t="s">
        <v>16</v>
      </c>
      <c r="E84" s="25">
        <f>SUM(E75:E83)</f>
        <v>34598691.8</v>
      </c>
      <c r="F84" s="26">
        <f>SUM(F75:F83)</f>
        <v>39253296</v>
      </c>
      <c r="G84" s="47" t="s">
        <v>16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2.75">
      <c r="A85" s="51" t="s">
        <v>31</v>
      </c>
      <c r="B85" s="37" t="s">
        <v>56</v>
      </c>
      <c r="C85" s="28">
        <v>0</v>
      </c>
      <c r="D85" s="38" t="s">
        <v>23</v>
      </c>
      <c r="E85" s="30">
        <v>994665</v>
      </c>
      <c r="F85" s="31">
        <v>994665</v>
      </c>
      <c r="G85" s="90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2.75" customHeight="1">
      <c r="A86" s="91"/>
      <c r="B86" s="70" t="s">
        <v>57</v>
      </c>
      <c r="C86" s="28">
        <v>1</v>
      </c>
      <c r="D86" s="35" t="s">
        <v>10</v>
      </c>
      <c r="E86" s="30">
        <v>3307923</v>
      </c>
      <c r="F86" s="31">
        <v>3307923</v>
      </c>
      <c r="G86" s="32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2.75">
      <c r="A87" s="91"/>
      <c r="B87" s="70"/>
      <c r="C87" s="28">
        <v>7</v>
      </c>
      <c r="D87" s="35" t="s">
        <v>14</v>
      </c>
      <c r="E87" s="30">
        <v>114187</v>
      </c>
      <c r="F87" s="31">
        <v>114187</v>
      </c>
      <c r="G87" s="92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2.75">
      <c r="A88" s="51"/>
      <c r="B88" s="71"/>
      <c r="C88" s="85">
        <v>8</v>
      </c>
      <c r="D88" s="88" t="s">
        <v>15</v>
      </c>
      <c r="E88" s="30">
        <v>811969</v>
      </c>
      <c r="F88" s="31">
        <v>812254</v>
      </c>
      <c r="G88" s="92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2.75">
      <c r="A89" s="27" t="s">
        <v>16</v>
      </c>
      <c r="B89" s="104" t="s">
        <v>17</v>
      </c>
      <c r="C89" s="27" t="s">
        <v>16</v>
      </c>
      <c r="D89" s="102" t="s">
        <v>16</v>
      </c>
      <c r="E89" s="93">
        <f>SUM(E85:E88)</f>
        <v>5228744</v>
      </c>
      <c r="F89" s="94">
        <f>SUM(F85:F88)</f>
        <v>5229029</v>
      </c>
      <c r="G89" s="103" t="s">
        <v>16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2.75">
      <c r="A90" s="105" t="s">
        <v>32</v>
      </c>
      <c r="B90" s="68" t="s">
        <v>66</v>
      </c>
      <c r="C90" s="73">
        <v>2</v>
      </c>
      <c r="D90" s="107" t="s">
        <v>11</v>
      </c>
      <c r="E90" s="93"/>
      <c r="F90" s="108">
        <v>2825436</v>
      </c>
      <c r="G90" s="27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2.75">
      <c r="A91" s="14"/>
      <c r="B91" s="66"/>
      <c r="C91" s="12" t="s">
        <v>16</v>
      </c>
      <c r="D91" s="13" t="s">
        <v>16</v>
      </c>
      <c r="E91" s="25">
        <f>SUM(E90)</f>
        <v>0</v>
      </c>
      <c r="F91" s="106">
        <f>SUM(F90)</f>
        <v>2825436</v>
      </c>
      <c r="G91" s="12" t="s">
        <v>16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2.75">
      <c r="A92" s="51" t="s">
        <v>34</v>
      </c>
      <c r="B92" s="70" t="s">
        <v>33</v>
      </c>
      <c r="C92" s="28">
        <v>0</v>
      </c>
      <c r="D92" s="23" t="s">
        <v>23</v>
      </c>
      <c r="E92" s="30">
        <v>152166726</v>
      </c>
      <c r="F92" s="31">
        <v>154400333</v>
      </c>
      <c r="G92" s="23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2.75">
      <c r="A93" s="79"/>
      <c r="B93" s="23"/>
      <c r="C93" s="28">
        <v>1</v>
      </c>
      <c r="D93" s="23" t="s">
        <v>10</v>
      </c>
      <c r="E93" s="30">
        <v>28763442</v>
      </c>
      <c r="F93" s="31">
        <v>38566903</v>
      </c>
      <c r="G93" s="72">
        <v>207400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2.75">
      <c r="A94" s="79"/>
      <c r="B94" s="23"/>
      <c r="C94" s="28">
        <v>2</v>
      </c>
      <c r="D94" s="23" t="s">
        <v>11</v>
      </c>
      <c r="E94" s="30">
        <v>126971538</v>
      </c>
      <c r="F94" s="31">
        <v>133439554</v>
      </c>
      <c r="G94" s="23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2.75">
      <c r="A95" s="79"/>
      <c r="B95" s="23"/>
      <c r="C95" s="28" t="s">
        <v>12</v>
      </c>
      <c r="D95" s="23" t="s">
        <v>46</v>
      </c>
      <c r="E95" s="30">
        <v>5861662</v>
      </c>
      <c r="F95" s="31">
        <v>7073440</v>
      </c>
      <c r="G95" s="23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2.75">
      <c r="A96" s="79"/>
      <c r="B96" s="23"/>
      <c r="C96" s="28">
        <v>7</v>
      </c>
      <c r="D96" s="23" t="s">
        <v>14</v>
      </c>
      <c r="E96" s="30">
        <v>639227</v>
      </c>
      <c r="F96" s="31">
        <v>6167468</v>
      </c>
      <c r="G96" s="23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2.75">
      <c r="A97" s="79"/>
      <c r="B97" s="24"/>
      <c r="C97" s="28">
        <v>8</v>
      </c>
      <c r="D97" s="24" t="s">
        <v>15</v>
      </c>
      <c r="E97" s="30">
        <v>612061</v>
      </c>
      <c r="F97" s="31">
        <v>623982</v>
      </c>
      <c r="G97" s="24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2.75">
      <c r="A98" s="27" t="s">
        <v>16</v>
      </c>
      <c r="B98" s="7" t="s">
        <v>17</v>
      </c>
      <c r="C98" s="27" t="s">
        <v>16</v>
      </c>
      <c r="D98" s="33" t="s">
        <v>16</v>
      </c>
      <c r="E98" s="93">
        <f>SUM(E92:E97)</f>
        <v>315014656</v>
      </c>
      <c r="F98" s="94">
        <f>SUM(F92:F97)</f>
        <v>340271680</v>
      </c>
      <c r="G98" s="101">
        <f>SUM(G92:G97)</f>
        <v>207400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253" s="42" customFormat="1" ht="18.75" customHeight="1">
      <c r="A99" s="12" t="s">
        <v>36</v>
      </c>
      <c r="B99" s="78" t="s">
        <v>35</v>
      </c>
      <c r="C99" s="12"/>
      <c r="D99" s="13">
        <v>50567</v>
      </c>
      <c r="E99" s="95">
        <v>50567000</v>
      </c>
      <c r="F99" s="96">
        <v>50567000</v>
      </c>
      <c r="G99" s="17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IS99" s="5"/>
    </row>
    <row r="100" spans="1:42" ht="12.75">
      <c r="A100" s="18" t="s">
        <v>16</v>
      </c>
      <c r="B100" s="7" t="s">
        <v>17</v>
      </c>
      <c r="C100" s="18" t="s">
        <v>16</v>
      </c>
      <c r="D100" s="33" t="s">
        <v>16</v>
      </c>
      <c r="E100" s="97">
        <f>SUM(E99)</f>
        <v>50567000</v>
      </c>
      <c r="F100" s="98">
        <f>SUM(F99)</f>
        <v>50567000</v>
      </c>
      <c r="G100" s="43" t="s">
        <v>16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8.75" customHeight="1">
      <c r="A101" s="12" t="s">
        <v>38</v>
      </c>
      <c r="B101" s="78" t="s">
        <v>37</v>
      </c>
      <c r="C101" s="12"/>
      <c r="D101" s="13">
        <v>44043</v>
      </c>
      <c r="E101" s="95">
        <v>22021500</v>
      </c>
      <c r="F101" s="96">
        <v>22021500</v>
      </c>
      <c r="G101" s="17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2.75">
      <c r="A102" s="18" t="s">
        <v>16</v>
      </c>
      <c r="B102" s="7" t="s">
        <v>17</v>
      </c>
      <c r="C102" s="18" t="s">
        <v>16</v>
      </c>
      <c r="D102" s="33" t="s">
        <v>16</v>
      </c>
      <c r="E102" s="97">
        <f>SUM(E101)</f>
        <v>22021500</v>
      </c>
      <c r="F102" s="98">
        <f>SUM(F101)</f>
        <v>22021500</v>
      </c>
      <c r="G102" s="43" t="s">
        <v>16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253" s="42" customFormat="1" ht="18.75" customHeight="1">
      <c r="A103" s="12" t="s">
        <v>40</v>
      </c>
      <c r="B103" s="78" t="s">
        <v>39</v>
      </c>
      <c r="C103" s="12"/>
      <c r="D103" s="13">
        <v>300</v>
      </c>
      <c r="E103" s="95">
        <v>30000</v>
      </c>
      <c r="F103" s="96">
        <v>30000</v>
      </c>
      <c r="G103" s="17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IS103" s="5"/>
    </row>
    <row r="104" spans="1:42" ht="12.75">
      <c r="A104" s="18" t="s">
        <v>16</v>
      </c>
      <c r="B104" s="7" t="s">
        <v>17</v>
      </c>
      <c r="C104" s="18" t="s">
        <v>16</v>
      </c>
      <c r="D104" s="33" t="s">
        <v>16</v>
      </c>
      <c r="E104" s="97">
        <f>SUM(E103)</f>
        <v>30000</v>
      </c>
      <c r="F104" s="98">
        <f>SUM(F103)</f>
        <v>30000</v>
      </c>
      <c r="G104" s="43" t="s">
        <v>16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8.75" customHeight="1">
      <c r="A105" s="12" t="s">
        <v>42</v>
      </c>
      <c r="B105" s="78" t="s">
        <v>41</v>
      </c>
      <c r="C105" s="12"/>
      <c r="D105" s="13">
        <v>4</v>
      </c>
      <c r="E105" s="95">
        <v>2000</v>
      </c>
      <c r="F105" s="96">
        <v>2000</v>
      </c>
      <c r="G105" s="17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2.75">
      <c r="A106" s="18" t="s">
        <v>16</v>
      </c>
      <c r="B106" s="7" t="s">
        <v>17</v>
      </c>
      <c r="C106" s="18" t="s">
        <v>16</v>
      </c>
      <c r="D106" s="33" t="s">
        <v>16</v>
      </c>
      <c r="E106" s="97">
        <f>SUM(E105)</f>
        <v>2000</v>
      </c>
      <c r="F106" s="98">
        <f>SUM(F105)</f>
        <v>2000</v>
      </c>
      <c r="G106" s="43" t="s">
        <v>16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8.75" customHeight="1">
      <c r="A107" s="12" t="s">
        <v>65</v>
      </c>
      <c r="B107" s="78" t="s">
        <v>43</v>
      </c>
      <c r="C107" s="12"/>
      <c r="D107" s="13">
        <v>320</v>
      </c>
      <c r="E107" s="95">
        <v>160000</v>
      </c>
      <c r="F107" s="96">
        <v>160000</v>
      </c>
      <c r="G107" s="1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2.75">
      <c r="A108" s="12" t="s">
        <v>16</v>
      </c>
      <c r="B108" s="78" t="s">
        <v>17</v>
      </c>
      <c r="C108" s="12" t="s">
        <v>16</v>
      </c>
      <c r="D108" s="13" t="s">
        <v>16</v>
      </c>
      <c r="E108" s="25">
        <f>SUM(E107)</f>
        <v>160000</v>
      </c>
      <c r="F108" s="26">
        <v>160000</v>
      </c>
      <c r="G108" s="17" t="s">
        <v>16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25.5" customHeight="1">
      <c r="A109" s="117" t="s">
        <v>44</v>
      </c>
      <c r="B109" s="118"/>
      <c r="C109" s="118"/>
      <c r="D109" s="119"/>
      <c r="E109" s="48">
        <f>SUM(E19,E27,E37,E30,E44,E49,E55,E61,E74,E84,E89,E90,E98,E100,E102,E104,E106,E108)</f>
        <v>509001165.8</v>
      </c>
      <c r="F109" s="49">
        <f>SUM(F19,F27,F37,F30,F44,F49,F55,F61,F74,F84,F89,F90,F98,F100,F102,F104,F106,F108)</f>
        <v>540980531</v>
      </c>
      <c r="G109" s="50">
        <f>SUM(G19,G27,G37,G30,G44,G49,G55,G61,G74,G84,G85,G89,G98,G100,G102,G104,G106)</f>
        <v>1542613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7" ht="12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</row>
    <row r="111" spans="1:4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</row>
    <row r="112" spans="1:4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</row>
    <row r="113" spans="1:4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</row>
    <row r="116" spans="1:4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</row>
    <row r="117" spans="1:4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</row>
    <row r="118" spans="1:4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</row>
    <row r="119" spans="1:4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</row>
    <row r="120" spans="1:4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</row>
    <row r="121" spans="1:4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</row>
    <row r="122" spans="1:4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</row>
    <row r="123" spans="1:4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</row>
    <row r="124" spans="1:4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</row>
    <row r="125" spans="1:4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</row>
    <row r="126" spans="1:4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</row>
    <row r="127" spans="1:4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</row>
    <row r="128" spans="1:4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</row>
    <row r="129" spans="1:4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4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</row>
    <row r="131" spans="1:4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4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</row>
    <row r="133" spans="1:4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</row>
    <row r="134" spans="1:4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4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</row>
    <row r="136" spans="1:4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</row>
    <row r="137" spans="1:4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</row>
    <row r="138" spans="1:4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</row>
    <row r="139" spans="1:4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</row>
    <row r="140" spans="1:4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</row>
    <row r="141" spans="1:4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</row>
    <row r="142" spans="1:4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</row>
    <row r="143" spans="1:4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</row>
    <row r="144" spans="1:4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</row>
    <row r="145" spans="1:4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</row>
    <row r="146" spans="1:4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</row>
    <row r="147" spans="1:4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</row>
    <row r="148" spans="1:4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</row>
    <row r="150" spans="1:4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</row>
    <row r="151" spans="1:4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</row>
    <row r="152" spans="1:4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</row>
    <row r="153" spans="1:4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</row>
    <row r="154" spans="1:4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</row>
    <row r="155" spans="1:4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</row>
    <row r="156" spans="1:4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</row>
    <row r="157" spans="1:4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</row>
    <row r="158" spans="1:4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</row>
    <row r="159" spans="1:4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</row>
    <row r="160" spans="1:4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</row>
    <row r="161" spans="1:4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</row>
    <row r="162" spans="1:4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</row>
    <row r="163" spans="1:4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</row>
    <row r="164" spans="1:4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</row>
    <row r="165" spans="1:4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</row>
    <row r="166" spans="1:4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</row>
    <row r="167" spans="1:4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</row>
    <row r="168" spans="1:4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</row>
    <row r="169" spans="1:4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</row>
    <row r="170" spans="1:4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</row>
    <row r="171" spans="1:4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</row>
    <row r="172" spans="1:4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</row>
    <row r="173" spans="1:4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1:4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1:4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1:4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1:4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1:4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1:4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1:4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1:4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  <row r="182" spans="1:4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</row>
    <row r="183" spans="1:4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</row>
    <row r="184" spans="1:4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</row>
    <row r="185" spans="1:4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</row>
    <row r="186" spans="1:4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</row>
    <row r="187" spans="1:4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</row>
    <row r="188" spans="1:4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</row>
    <row r="189" spans="1:4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</row>
    <row r="190" spans="1:4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</row>
    <row r="191" spans="1:4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</row>
    <row r="192" spans="1:4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</row>
    <row r="193" spans="1:4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</row>
    <row r="194" spans="1:4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</row>
    <row r="195" spans="1:4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</row>
    <row r="196" spans="1:4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</row>
    <row r="197" spans="1:4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</row>
    <row r="198" spans="1:4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</row>
    <row r="199" spans="1:4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</row>
    <row r="200" spans="1:4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</row>
    <row r="201" spans="1:4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</row>
    <row r="202" spans="1:4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</row>
    <row r="203" spans="1:4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</row>
    <row r="204" spans="1:4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</row>
    <row r="205" spans="1:4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</row>
    <row r="206" spans="1:4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</row>
    <row r="207" spans="1:4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</row>
    <row r="208" spans="1:4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</row>
    <row r="209" spans="1:4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</row>
    <row r="210" spans="1:4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</row>
    <row r="211" spans="1:4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</row>
    <row r="212" spans="1:4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</row>
    <row r="213" spans="1:4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</row>
    <row r="214" spans="1:4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</row>
    <row r="215" spans="1:4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</row>
    <row r="216" spans="1:4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</row>
    <row r="217" spans="1:4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</row>
    <row r="218" spans="1:4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</row>
    <row r="219" spans="1:4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</row>
    <row r="220" spans="1:4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</row>
    <row r="221" spans="1:4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</row>
    <row r="222" spans="1:4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</row>
    <row r="223" spans="1:4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</row>
    <row r="224" spans="1:4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</row>
    <row r="225" spans="1:4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</row>
    <row r="226" spans="1:4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</row>
    <row r="227" spans="1:4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</row>
    <row r="228" spans="1:4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</row>
    <row r="229" spans="1:4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</row>
    <row r="230" spans="1:4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</row>
    <row r="231" spans="1:4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</row>
    <row r="232" spans="1:4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</row>
    <row r="233" spans="1:4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</row>
    <row r="234" spans="1:4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</row>
    <row r="235" spans="1:4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</row>
    <row r="236" spans="1:4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</row>
    <row r="237" spans="1:4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</row>
    <row r="238" spans="1:4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</row>
    <row r="239" spans="1:4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</row>
    <row r="240" spans="1:4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</row>
    <row r="241" spans="1:4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</row>
    <row r="242" spans="1:4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</row>
    <row r="243" spans="1:4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</row>
    <row r="244" spans="1:4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</row>
    <row r="245" spans="1:4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</row>
    <row r="246" spans="1:47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</row>
    <row r="247" spans="1:47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48" spans="1:47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</row>
    <row r="249" spans="1:47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</row>
    <row r="250" spans="1:47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</row>
    <row r="251" spans="1:47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</row>
    <row r="252" spans="1:47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</row>
    <row r="253" spans="1:47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</row>
    <row r="254" spans="1:47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</row>
    <row r="255" spans="1:47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</row>
    <row r="256" spans="1:47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</row>
    <row r="257" spans="1:47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</row>
    <row r="258" spans="1:47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</row>
    <row r="259" spans="1:47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</row>
    <row r="260" spans="1:47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</row>
    <row r="261" spans="1:47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</row>
    <row r="262" spans="1:47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</row>
    <row r="263" spans="1:47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</row>
    <row r="264" spans="1:47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</row>
    <row r="265" spans="1:47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</row>
    <row r="266" spans="1:47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</row>
    <row r="267" spans="1:47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</row>
    <row r="268" spans="1:47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</row>
    <row r="269" spans="1:47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</row>
    <row r="270" spans="1:47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</row>
    <row r="271" spans="1:47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</row>
    <row r="272" spans="1:47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</row>
    <row r="273" spans="1:47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</row>
    <row r="274" spans="1:47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</row>
    <row r="275" spans="1:47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</row>
    <row r="276" spans="1:47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</row>
    <row r="277" spans="1:47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</row>
    <row r="278" spans="1:47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</row>
    <row r="279" spans="1:47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</row>
    <row r="280" spans="1:47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</row>
    <row r="281" spans="1:47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</row>
    <row r="282" spans="1:47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</row>
    <row r="283" spans="1:47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</row>
    <row r="284" spans="1:47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</row>
    <row r="285" spans="1:47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</row>
    <row r="286" spans="1:47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</row>
    <row r="287" spans="1:47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</row>
    <row r="288" spans="1:47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</row>
    <row r="289" spans="1:47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</row>
    <row r="290" spans="1:47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</row>
    <row r="291" spans="1:47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</row>
    <row r="292" spans="1:47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</row>
    <row r="293" spans="1:47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</row>
    <row r="294" spans="1:47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</row>
    <row r="295" spans="1:47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</row>
    <row r="296" spans="1:47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</row>
    <row r="297" spans="1:47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</row>
    <row r="298" spans="1:47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</row>
    <row r="299" spans="1:47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</row>
    <row r="300" spans="1:47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</row>
    <row r="301" spans="1:47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</row>
    <row r="302" spans="1:47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</row>
    <row r="303" spans="1:47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</row>
    <row r="304" spans="1:47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</row>
    <row r="305" spans="1:47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</row>
    <row r="306" spans="1:47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</row>
    <row r="307" spans="1:47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</row>
    <row r="308" spans="1:47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</row>
    <row r="309" spans="1:47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</row>
    <row r="310" spans="1:47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</row>
    <row r="311" spans="1:47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</row>
    <row r="312" spans="1:47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</row>
    <row r="313" spans="1:47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</row>
    <row r="314" spans="1:47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</row>
    <row r="315" spans="1:47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</row>
    <row r="316" spans="1:47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</row>
    <row r="317" spans="1:47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</row>
    <row r="318" spans="1:47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</row>
    <row r="319" spans="1:47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</row>
    <row r="320" spans="1:47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</row>
    <row r="321" spans="1:47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</row>
    <row r="322" spans="1:47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</row>
    <row r="323" spans="1:47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</row>
    <row r="324" spans="1:47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</row>
    <row r="325" spans="1:47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</row>
    <row r="326" spans="1:47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</row>
    <row r="327" spans="1:47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</row>
    <row r="328" spans="1:47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</row>
    <row r="329" spans="1:47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</row>
    <row r="330" spans="1:47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</row>
    <row r="331" spans="1:47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</row>
    <row r="332" spans="1:47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</row>
    <row r="333" spans="1:47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</row>
    <row r="334" spans="1:47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</row>
    <row r="335" spans="1:47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</row>
    <row r="336" spans="1:47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</row>
    <row r="337" spans="1:47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</row>
    <row r="338" spans="1:47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</row>
    <row r="339" spans="1:47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</row>
    <row r="340" spans="1:47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</row>
    <row r="341" spans="1:47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</row>
    <row r="342" spans="1:47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</row>
    <row r="343" spans="1:47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</row>
    <row r="344" spans="1:47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</row>
    <row r="345" spans="1:47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</row>
    <row r="346" spans="1:47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</row>
    <row r="347" spans="1:47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</row>
    <row r="348" spans="1:47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</row>
    <row r="349" spans="1:47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</row>
    <row r="350" spans="1:47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</row>
    <row r="351" spans="1:47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</row>
    <row r="352" spans="1:47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</row>
    <row r="353" spans="1:47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</row>
    <row r="354" spans="1:47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</row>
    <row r="355" spans="1:47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</row>
    <row r="356" spans="1:47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</row>
    <row r="357" spans="1:47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</row>
    <row r="358" spans="1:47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</row>
    <row r="359" spans="1:47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</row>
    <row r="360" spans="1:47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</row>
    <row r="361" spans="1:47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</row>
    <row r="362" spans="1:47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</row>
    <row r="363" spans="1:47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</row>
    <row r="364" spans="1:47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</row>
    <row r="365" spans="1:47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</row>
    <row r="366" spans="1:47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</row>
    <row r="367" spans="1:47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</row>
    <row r="368" spans="1:47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</row>
    <row r="369" spans="1:47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</row>
    <row r="370" spans="1:47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</row>
    <row r="371" spans="1:47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</row>
    <row r="372" spans="1:47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</row>
    <row r="373" spans="1:47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</row>
    <row r="374" spans="1:47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</row>
    <row r="375" spans="1:47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</row>
    <row r="376" spans="1:47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</row>
    <row r="377" spans="1:47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</row>
    <row r="378" spans="1:47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</row>
    <row r="379" spans="1:47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</row>
    <row r="380" spans="1:47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</row>
    <row r="381" spans="1:47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</row>
    <row r="382" spans="1:47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</row>
    <row r="384" spans="1:47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</row>
    <row r="385" spans="1:47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</row>
    <row r="386" spans="1:47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</row>
    <row r="387" spans="1:47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</row>
    <row r="388" spans="1:47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</row>
    <row r="389" spans="1:47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1:47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  <row r="397" spans="1:47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</row>
    <row r="398" spans="1:47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</row>
    <row r="399" spans="1:47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</row>
    <row r="400" spans="1:47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</row>
    <row r="401" spans="1:47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</row>
    <row r="402" spans="1:47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</row>
    <row r="403" spans="1:47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</row>
    <row r="404" spans="1:47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</row>
    <row r="405" spans="1:47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</row>
    <row r="406" spans="1:47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</row>
    <row r="407" spans="1:47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</row>
    <row r="408" spans="1:47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</row>
    <row r="409" spans="1:47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</row>
    <row r="410" spans="1:47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</row>
    <row r="411" spans="1:47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</row>
    <row r="412" spans="1:47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</row>
    <row r="413" spans="1:47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</row>
    <row r="414" spans="1:47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</row>
    <row r="415" spans="1:47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</row>
    <row r="416" spans="1:47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</row>
    <row r="417" spans="1:47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</row>
    <row r="418" spans="1:47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</row>
    <row r="419" spans="1:47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</row>
    <row r="420" spans="1:47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</row>
    <row r="421" spans="1:47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</row>
    <row r="422" spans="1:47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</row>
    <row r="423" spans="1:47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</row>
    <row r="424" spans="1:47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</row>
    <row r="425" spans="1:47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</row>
    <row r="426" spans="1:47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</row>
    <row r="427" spans="1:47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</row>
    <row r="428" spans="1:47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</row>
    <row r="429" spans="1:47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</row>
    <row r="430" spans="1:47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</row>
    <row r="431" spans="1:47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</row>
    <row r="432" spans="1:47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</row>
    <row r="433" spans="1:47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</row>
    <row r="434" spans="1:47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</row>
    <row r="435" spans="1:47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</row>
    <row r="436" spans="1:47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</row>
    <row r="437" spans="1:47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</row>
    <row r="438" spans="1:47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</row>
    <row r="439" spans="1:47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</row>
    <row r="440" spans="1:47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</row>
    <row r="441" spans="1:47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</row>
    <row r="442" spans="1:47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</row>
    <row r="443" spans="1:47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</row>
    <row r="444" spans="1:47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</row>
    <row r="445" spans="1:47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</row>
    <row r="446" spans="1:47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</row>
    <row r="447" spans="1:47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</row>
    <row r="448" spans="1:47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</row>
    <row r="449" spans="1:47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</row>
    <row r="450" spans="1:47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</row>
    <row r="451" spans="1:47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</row>
    <row r="452" spans="1:47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</row>
    <row r="453" spans="1:47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</row>
    <row r="454" spans="1:47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</row>
    <row r="455" spans="1:47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</row>
    <row r="456" spans="1:47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</row>
    <row r="457" spans="1:47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</row>
    <row r="458" spans="1:47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</row>
    <row r="459" spans="1:47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</row>
    <row r="460" spans="1:47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</row>
    <row r="461" spans="1:47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</row>
    <row r="462" spans="1:47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</row>
    <row r="463" spans="1:47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</row>
    <row r="464" spans="1:47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</row>
    <row r="465" spans="1:47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</row>
    <row r="466" spans="1:47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</row>
    <row r="467" spans="1:47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</row>
    <row r="468" spans="1:47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</row>
    <row r="469" spans="8:42" ht="12.75"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</row>
    <row r="470" spans="8:42" ht="12.75"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</row>
    <row r="471" spans="8:42" ht="12.75"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</row>
    <row r="472" spans="8:42" ht="12.75"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</row>
    <row r="473" spans="8:42" ht="12.75"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</row>
    <row r="474" spans="8:42" ht="12.75"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</row>
    <row r="475" spans="8:42" ht="12.75"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</row>
    <row r="476" spans="8:42" ht="12.75"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</row>
    <row r="477" spans="8:42" ht="12.75"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</row>
    <row r="478" spans="8:42" ht="12.75"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</row>
    <row r="479" spans="8:42" ht="12.75"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</row>
    <row r="480" spans="8:42" ht="12.75"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</row>
    <row r="481" spans="8:42" ht="12.75"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</row>
    <row r="482" spans="8:42" ht="12.75"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</row>
    <row r="483" spans="8:42" ht="12.75"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</row>
    <row r="484" spans="8:42" ht="12.75"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</row>
    <row r="485" spans="8:42" ht="12.75"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</row>
    <row r="486" spans="8:42" ht="12.75"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</row>
    <row r="487" spans="8:42" ht="12.75"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</row>
    <row r="488" spans="8:42" ht="12.75"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</row>
    <row r="489" spans="8:42" ht="12.75"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</row>
    <row r="490" spans="8:42" ht="12.75"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</row>
    <row r="491" spans="8:42" ht="12.75"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</row>
    <row r="492" spans="8:42" ht="12.75"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</row>
    <row r="493" spans="8:42" ht="12.75"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</row>
    <row r="494" spans="8:42" ht="12.75"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</row>
    <row r="495" spans="8:42" ht="12.75"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</row>
    <row r="496" spans="8:42" ht="12.75"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</row>
    <row r="497" spans="8:42" ht="12.75"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</row>
    <row r="498" spans="8:42" ht="12.75"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</row>
    <row r="499" spans="8:42" ht="12.75"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</row>
    <row r="500" spans="8:42" ht="12.75"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</row>
    <row r="501" spans="8:42" ht="12.75"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</row>
    <row r="502" spans="8:42" ht="12.75"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</row>
    <row r="503" spans="8:42" ht="12.75"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</row>
    <row r="504" spans="8:42" ht="12.75"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</row>
    <row r="505" spans="8:42" ht="12.75"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</row>
    <row r="506" spans="8:42" ht="12.75"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</row>
    <row r="507" spans="8:42" ht="12.75"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</row>
    <row r="508" spans="8:42" ht="12.75"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</row>
    <row r="509" spans="8:42" ht="12.75"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</row>
    <row r="510" spans="8:42" ht="12.75"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</row>
    <row r="511" spans="8:42" ht="12.75"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</row>
    <row r="512" spans="8:42" ht="12.75"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</row>
    <row r="513" spans="8:42" ht="12.75"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</row>
    <row r="514" spans="8:42" ht="12.75"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</row>
    <row r="515" spans="8:42" ht="12.75"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</row>
    <row r="516" spans="8:42" ht="12.75"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</row>
    <row r="517" spans="8:42" ht="12.75"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</row>
    <row r="518" spans="8:42" ht="12.75"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</row>
    <row r="519" spans="8:42" ht="12.75"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</row>
    <row r="520" spans="8:42" ht="12.75"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</row>
    <row r="521" spans="8:42" ht="12.75"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</row>
    <row r="522" spans="8:42" ht="12.75"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</row>
    <row r="523" spans="8:42" ht="12.75"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</row>
    <row r="524" spans="8:42" ht="12.75"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</row>
    <row r="525" spans="8:42" ht="12.75"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</row>
    <row r="526" spans="8:42" ht="12.75"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</row>
    <row r="527" spans="8:42" ht="12.75"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</row>
    <row r="528" spans="8:42" ht="12.75"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</row>
    <row r="529" spans="8:42" ht="12.75"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</row>
    <row r="530" spans="8:42" ht="12.75"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</row>
    <row r="531" spans="8:42" ht="12.75"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</row>
    <row r="532" spans="8:42" ht="12.75"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</row>
    <row r="533" spans="8:42" ht="12.75"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</row>
    <row r="534" spans="8:42" ht="12.75"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</row>
    <row r="535" spans="8:42" ht="12.75"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</row>
    <row r="536" spans="8:42" ht="12.75"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</row>
    <row r="537" spans="8:42" ht="12.75"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</row>
    <row r="538" spans="8:42" ht="12.75"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</row>
    <row r="539" spans="8:42" ht="12.75"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</row>
    <row r="540" spans="8:42" ht="12.75"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</row>
    <row r="541" spans="8:42" ht="12.75"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</row>
    <row r="542" spans="8:42" ht="12.75"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</row>
    <row r="543" spans="8:42" ht="12.75"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</row>
    <row r="544" spans="8:42" ht="12.75"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</row>
    <row r="545" spans="8:42" ht="12.75"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</row>
    <row r="546" spans="8:42" ht="12.75"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</row>
    <row r="547" spans="8:42" ht="12.75"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</row>
    <row r="548" spans="8:42" ht="12.75"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</row>
    <row r="549" spans="8:42" ht="12.75"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</row>
    <row r="550" spans="8:42" ht="12.75"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</row>
    <row r="551" spans="8:42" ht="12.75"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</row>
    <row r="552" spans="8:42" ht="12.75"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</row>
    <row r="553" spans="8:42" ht="12.75"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</row>
    <row r="554" spans="8:42" ht="12.75"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</row>
    <row r="555" spans="8:42" ht="12.75"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</row>
    <row r="556" spans="8:42" ht="12.75"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</row>
    <row r="557" spans="8:42" ht="12.75"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</row>
    <row r="558" spans="8:42" ht="12.75"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</row>
    <row r="559" spans="8:42" ht="12.75"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</row>
    <row r="560" spans="8:42" ht="12.75"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</row>
    <row r="561" spans="8:42" ht="12.75"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</row>
    <row r="562" spans="8:42" ht="12.75"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</row>
    <row r="563" spans="8:42" ht="12.75"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</row>
    <row r="564" spans="8:42" ht="12.75"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</row>
    <row r="565" spans="8:42" ht="12.75"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</row>
    <row r="566" spans="8:42" ht="12.75"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</row>
    <row r="567" spans="8:42" ht="12.75"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</row>
    <row r="568" spans="8:42" ht="12.75"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</row>
    <row r="569" spans="8:42" ht="12.75"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</row>
    <row r="570" spans="8:42" ht="12.75"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</row>
    <row r="571" spans="8:42" ht="12.75"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</row>
    <row r="572" spans="8:42" ht="12.75"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</row>
    <row r="573" spans="8:42" ht="12.75"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</row>
    <row r="574" spans="8:42" ht="12.75"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</row>
    <row r="575" spans="8:42" ht="12.75"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</row>
    <row r="576" spans="8:42" ht="12.75"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</row>
    <row r="577" spans="8:42" ht="12.75"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</row>
    <row r="578" spans="8:42" ht="12.75"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</row>
    <row r="579" spans="8:42" ht="12.75"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</row>
    <row r="580" spans="8:42" ht="12.75"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</row>
    <row r="581" spans="8:42" ht="12.75"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</row>
    <row r="582" spans="8:42" ht="12.75"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</row>
    <row r="583" spans="8:42" ht="12.75"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</row>
    <row r="584" spans="8:42" ht="12.75"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</row>
    <row r="585" spans="8:42" ht="12.75"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</row>
    <row r="586" spans="8:42" ht="12.75"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</row>
    <row r="587" spans="8:42" ht="12.75"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</row>
    <row r="588" spans="8:42" ht="12.75"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</row>
    <row r="589" spans="8:42" ht="12.75"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</row>
    <row r="590" spans="8:42" ht="12.75"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</row>
    <row r="591" spans="8:42" ht="12.75"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</row>
    <row r="592" spans="8:42" ht="12.75"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</row>
    <row r="593" spans="8:42" ht="12.75"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</row>
    <row r="594" spans="8:42" ht="12.75"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</row>
    <row r="595" spans="8:42" ht="12.75"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</row>
    <row r="596" spans="8:42" ht="12.75"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</row>
    <row r="597" spans="8:42" ht="12.75"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</row>
    <row r="598" spans="8:42" ht="12.75"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</row>
    <row r="599" spans="8:42" ht="12.75"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</row>
    <row r="600" spans="8:42" ht="12.75"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</row>
    <row r="601" spans="8:42" ht="12.75"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</row>
    <row r="602" spans="8:42" ht="12.75"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</row>
    <row r="603" spans="8:42" ht="12.75"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</row>
    <row r="604" spans="8:42" ht="12.75"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</row>
    <row r="605" spans="8:42" ht="12.75"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</row>
    <row r="606" spans="8:42" ht="12.75"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</row>
    <row r="607" spans="8:42" ht="12.75"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</row>
    <row r="608" spans="8:42" ht="12.75"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</row>
    <row r="609" spans="8:42" ht="12.75"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</row>
    <row r="610" spans="8:42" ht="12.75"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</row>
    <row r="611" spans="8:42" ht="12.75"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</row>
    <row r="612" spans="8:42" ht="12.75"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</row>
    <row r="613" spans="8:42" ht="12.75"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</row>
    <row r="614" spans="8:42" ht="12.75"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</row>
    <row r="615" spans="8:42" ht="12.75"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</row>
    <row r="616" spans="8:42" ht="12.75"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</row>
    <row r="617" spans="8:42" ht="12.75"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</row>
    <row r="618" spans="8:42" ht="12.75"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</row>
    <row r="619" spans="8:42" ht="12.75"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</row>
    <row r="620" spans="8:42" ht="12.75"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</row>
    <row r="621" spans="8:42" ht="12.75"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</row>
    <row r="622" spans="8:42" ht="12.75"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</row>
    <row r="623" spans="8:42" ht="12.75"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</row>
    <row r="624" spans="8:42" ht="12.75"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</row>
    <row r="625" spans="8:42" ht="12.75"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</row>
    <row r="626" spans="8:42" ht="12.75"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</row>
    <row r="627" spans="8:42" ht="12.75"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</row>
    <row r="628" spans="8:42" ht="12.75"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</row>
    <row r="629" spans="8:42" ht="12.75"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</row>
    <row r="630" spans="8:42" ht="12.75"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</row>
    <row r="631" spans="8:42" ht="12.75"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</row>
    <row r="632" spans="8:42" ht="12.75"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</row>
    <row r="633" spans="8:42" ht="12.75"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</row>
    <row r="634" spans="8:42" ht="12.75"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</row>
    <row r="635" spans="8:42" ht="12.75"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</row>
    <row r="636" spans="8:42" ht="12.75"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</row>
    <row r="637" spans="8:42" ht="12.75"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</row>
    <row r="638" spans="8:42" ht="12.75"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</row>
    <row r="639" spans="8:42" ht="12.75"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</row>
    <row r="640" spans="8:42" ht="12.75"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</row>
    <row r="641" spans="8:42" ht="12.75"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</row>
    <row r="642" spans="8:42" ht="12.75"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</row>
    <row r="643" spans="8:42" ht="12.75"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</row>
    <row r="644" spans="8:42" ht="12.75"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</row>
    <row r="645" spans="8:42" ht="12.75"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</row>
    <row r="646" spans="8:42" ht="12.75"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</row>
    <row r="647" spans="8:42" ht="12.75"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</row>
    <row r="648" spans="8:42" ht="12.75"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</row>
    <row r="649" spans="8:42" ht="12.75"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</row>
    <row r="650" spans="8:42" ht="12.75"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</row>
    <row r="651" spans="8:42" ht="12.75"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</row>
    <row r="652" spans="8:42" ht="12.75"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</row>
    <row r="653" spans="8:42" ht="12.75"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</row>
    <row r="654" spans="8:42" ht="12.75"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</row>
    <row r="655" spans="8:42" ht="12.75"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</row>
    <row r="656" spans="8:42" ht="12.75"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</row>
    <row r="657" spans="8:42" ht="12.75"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</row>
    <row r="658" spans="8:42" ht="12.75"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</row>
    <row r="659" spans="8:42" ht="12.75"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</row>
    <row r="660" spans="8:42" ht="12.75"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</row>
    <row r="661" spans="8:42" ht="12.75"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</row>
    <row r="662" spans="8:42" ht="12.75"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</row>
    <row r="663" spans="8:42" ht="12.75"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</row>
    <row r="664" spans="8:42" ht="12.75"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</row>
    <row r="665" spans="8:42" ht="12.75"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</row>
    <row r="666" spans="8:42" ht="12.75"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</row>
    <row r="667" spans="8:42" ht="12.75"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</row>
    <row r="668" spans="8:42" ht="12.75"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</row>
    <row r="669" spans="8:42" ht="12.75"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</row>
    <row r="670" spans="8:42" ht="12.75"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</row>
    <row r="671" spans="8:42" ht="12.75"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</row>
    <row r="672" spans="8:42" ht="12.75"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</row>
    <row r="673" spans="8:42" ht="12.75"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</row>
    <row r="674" spans="8:42" ht="12.75"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</row>
    <row r="675" spans="8:42" ht="12.75"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</row>
    <row r="676" spans="8:42" ht="12.75"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</row>
    <row r="677" spans="8:42" ht="12.75"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</row>
    <row r="678" spans="8:42" ht="12.75"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</row>
    <row r="679" spans="8:42" ht="12.75"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</row>
    <row r="680" spans="8:42" ht="12.75"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</row>
    <row r="681" spans="8:42" ht="12.75"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</row>
    <row r="682" spans="8:42" ht="12.75"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</row>
    <row r="683" spans="8:42" ht="12.75"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</row>
    <row r="684" spans="8:42" ht="12.75"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</row>
    <row r="685" spans="8:42" ht="12.75"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</row>
    <row r="686" spans="8:42" ht="12.75"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</row>
    <row r="687" spans="8:42" ht="12.75"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</row>
    <row r="688" spans="8:42" ht="12.75"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</row>
    <row r="689" spans="8:42" ht="12.75"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</row>
    <row r="690" spans="8:42" ht="12.75"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</row>
    <row r="691" spans="8:42" ht="12.75"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</row>
    <row r="692" spans="8:42" ht="12.75"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</row>
    <row r="693" spans="8:42" ht="12.75"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</row>
    <row r="694" spans="8:42" ht="12.75"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</row>
    <row r="695" spans="8:42" ht="12.75"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</row>
    <row r="696" spans="8:42" ht="12.75"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</row>
    <row r="697" spans="8:42" ht="12.75"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</row>
    <row r="698" spans="8:42" ht="12.75"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</row>
    <row r="699" spans="8:42" ht="12.75"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</row>
    <row r="700" spans="8:42" ht="12.75"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</row>
    <row r="701" spans="8:42" ht="12.75"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</row>
    <row r="702" spans="8:42" ht="12.75"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</row>
    <row r="703" spans="8:42" ht="12.75"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</row>
    <row r="704" spans="8:42" ht="12.75"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</row>
    <row r="705" spans="8:42" ht="12.75"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</row>
    <row r="706" spans="8:42" ht="12.75"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</row>
    <row r="707" spans="8:42" ht="12.75"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</row>
    <row r="708" spans="8:42" ht="12.75"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</row>
    <row r="709" spans="8:42" ht="12.75"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</row>
    <row r="710" spans="8:42" ht="12.75"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</row>
    <row r="711" spans="8:42" ht="12.75"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</row>
    <row r="712" spans="8:42" ht="12.75"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</row>
    <row r="713" spans="8:42" ht="12.75"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</row>
    <row r="714" spans="8:42" ht="12.75"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</row>
    <row r="715" spans="8:42" ht="12.75"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</row>
    <row r="716" spans="8:42" ht="12.75"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</row>
    <row r="717" spans="8:42" ht="12.75"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</row>
    <row r="718" spans="8:42" ht="12.75"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</row>
    <row r="719" spans="8:42" ht="12.75"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</row>
    <row r="720" spans="8:42" ht="12.75"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</row>
    <row r="721" spans="8:42" ht="12.75"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</row>
    <row r="722" spans="8:42" ht="12.75"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</row>
    <row r="723" spans="8:42" ht="12.75"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</row>
    <row r="724" spans="8:42" ht="12.75"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</row>
    <row r="725" spans="8:42" ht="12.75"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</row>
    <row r="726" spans="8:42" ht="12.75"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</row>
    <row r="727" spans="8:42" ht="12.75"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</row>
    <row r="728" spans="8:42" ht="12.75"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</row>
    <row r="729" spans="8:42" ht="12.75"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</row>
    <row r="730" spans="8:42" ht="12.75"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</row>
    <row r="731" spans="8:42" ht="12.75"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</row>
    <row r="732" spans="8:42" ht="12.75"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</row>
    <row r="733" spans="8:42" ht="12.75"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</row>
    <row r="734" spans="8:42" ht="12.75"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</row>
    <row r="735" spans="8:42" ht="12.75"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</row>
    <row r="736" spans="8:42" ht="12.75"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</row>
    <row r="737" spans="8:42" ht="12.75"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</row>
    <row r="738" spans="8:42" ht="12.75"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</row>
    <row r="739" spans="8:42" ht="12.75"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</row>
    <row r="740" spans="8:42" ht="12.75"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</row>
    <row r="741" spans="8:42" ht="12.75"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</row>
    <row r="742" spans="8:42" ht="12.75"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</row>
    <row r="743" spans="8:42" ht="12.75"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</row>
    <row r="744" spans="8:42" ht="12.75"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</row>
    <row r="745" spans="8:42" ht="12.75"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</row>
    <row r="746" spans="8:42" ht="12.75"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</row>
    <row r="747" spans="8:42" ht="12.75"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</row>
    <row r="748" spans="8:42" ht="12.75"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</row>
    <row r="749" spans="8:42" ht="12.75"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</row>
    <row r="750" spans="8:42" ht="12.75"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</row>
    <row r="751" spans="8:42" ht="12.75"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</row>
    <row r="752" spans="8:42" ht="12.75"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</row>
    <row r="753" spans="8:42" ht="12.75"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</row>
    <row r="754" spans="8:42" ht="12.75"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</row>
    <row r="755" spans="8:42" ht="12.75"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</row>
    <row r="756" spans="8:42" ht="12.75"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</row>
    <row r="757" spans="8:42" ht="12.75"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</row>
    <row r="758" spans="8:42" ht="12.75"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</row>
    <row r="759" spans="8:42" ht="12.75"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</row>
    <row r="760" spans="8:42" ht="12.75"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</row>
    <row r="761" spans="8:42" ht="12.75"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</row>
    <row r="762" spans="8:42" ht="12.75"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</row>
    <row r="763" spans="8:42" ht="12.75"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</row>
    <row r="764" spans="8:42" ht="12.75"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</row>
    <row r="765" spans="8:42" ht="12.75"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</row>
    <row r="766" spans="8:42" ht="12.75"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</row>
    <row r="767" spans="8:42" ht="12.75"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</row>
    <row r="768" spans="8:42" ht="12.75"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</row>
    <row r="769" spans="8:42" ht="12.75"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</row>
    <row r="770" spans="8:42" ht="12.75"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</row>
    <row r="771" spans="8:42" ht="12.75"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</row>
    <row r="772" spans="8:42" ht="12.75"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</row>
    <row r="773" spans="8:42" ht="12.75"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</row>
    <row r="774" spans="8:42" ht="12.75"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</row>
    <row r="775" spans="8:42" ht="12.75"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</row>
    <row r="776" spans="8:42" ht="12.75"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</row>
    <row r="777" spans="8:42" ht="12.75"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</row>
  </sheetData>
  <mergeCells count="18">
    <mergeCell ref="G10:G11"/>
    <mergeCell ref="E12:G12"/>
    <mergeCell ref="A8:G8"/>
    <mergeCell ref="A10:A12"/>
    <mergeCell ref="B10:B12"/>
    <mergeCell ref="C10:C12"/>
    <mergeCell ref="D10:D12"/>
    <mergeCell ref="E10:E11"/>
    <mergeCell ref="F10:F11"/>
    <mergeCell ref="A63:A65"/>
    <mergeCell ref="G63:G64"/>
    <mergeCell ref="E65:G65"/>
    <mergeCell ref="A109:D109"/>
    <mergeCell ref="F63:F64"/>
    <mergeCell ref="E63:E64"/>
    <mergeCell ref="D63:D65"/>
    <mergeCell ref="C63:C65"/>
    <mergeCell ref="B63:B65"/>
  </mergeCells>
  <printOptions/>
  <pageMargins left="0.5905511811023623" right="0.1968503937007874" top="0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ELA-B</cp:lastModifiedBy>
  <cp:lastPrinted>2010-03-15T10:42:02Z</cp:lastPrinted>
  <dcterms:created xsi:type="dcterms:W3CDTF">1997-02-26T13:46:56Z</dcterms:created>
  <dcterms:modified xsi:type="dcterms:W3CDTF">2010-03-15T10:42:53Z</dcterms:modified>
  <cp:category/>
  <cp:version/>
  <cp:contentType/>
  <cp:contentStatus/>
</cp:coreProperties>
</file>