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<sst xmlns="http://schemas.openxmlformats.org/spreadsheetml/2006/main" count="201" uniqueCount="97">
  <si>
    <t>Dział</t>
  </si>
  <si>
    <t>Rozdz.</t>
  </si>
  <si>
    <t>Wyszczególnienie</t>
  </si>
  <si>
    <t>§</t>
  </si>
  <si>
    <t>Zadania z zakresu administracji rządowej - ogółem</t>
  </si>
  <si>
    <t>Zadania z zakresu administracji rządowej w tym:</t>
  </si>
  <si>
    <t>Gmina</t>
  </si>
  <si>
    <t>Powiat</t>
  </si>
  <si>
    <t>Gospodarka mieszkaniowa</t>
  </si>
  <si>
    <t>Gospodarka gruntami i nieruchomościami</t>
  </si>
  <si>
    <t>Zakup usług pozostałych</t>
  </si>
  <si>
    <t>Koszty postępowania sądowego i prokuratorskiego</t>
  </si>
  <si>
    <t>Działalność usługowa</t>
  </si>
  <si>
    <t>Prace geodezyjne i kartograficzne</t>
  </si>
  <si>
    <t>Opracowania geodezyjne i kartograficzne</t>
  </si>
  <si>
    <t>Nadzór budowlany</t>
  </si>
  <si>
    <t xml:space="preserve">Wynagrodzenia osobowe pracowników </t>
  </si>
  <si>
    <t>Wynagrodzenia osobowe członków korpusu służby cywilnej</t>
  </si>
  <si>
    <t>Dodatkowe wynagrodzenia roczne</t>
  </si>
  <si>
    <t xml:space="preserve">Składki na ubezpieczenia społeczne </t>
  </si>
  <si>
    <t>Składki na fundusz pracy</t>
  </si>
  <si>
    <t xml:space="preserve">Zakup materiałów i wyposażenia </t>
  </si>
  <si>
    <t>Zakup usług zdrowotnych</t>
  </si>
  <si>
    <t>Opłaty z tytułu zakupu usług telekomunikacyjnych telefonii komórkowej</t>
  </si>
  <si>
    <t>Podróże służbowe krajowe</t>
  </si>
  <si>
    <t xml:space="preserve">Różne opłaty i składki 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</si>
  <si>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</si>
  <si>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</si>
  <si>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</si>
  <si>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Administracja publiczna</t>
  </si>
  <si>
    <t>Urzędy wojewódzkie</t>
  </si>
  <si>
    <t xml:space="preserve">Deodatkowe wynagrodzenia roczne </t>
  </si>
  <si>
    <t>Zakup usług remontowych</t>
  </si>
  <si>
    <t>Opłata z tytułu zakupu usług telekomunikacyjnych telefonii stacjonarnej</t>
  </si>
  <si>
    <t>Komisje poborowe</t>
  </si>
  <si>
    <t xml:space="preserve">Wynagrodzenia bezosobowe </t>
  </si>
  <si>
    <t xml:space="preserve">Zakup usług pozostałych </t>
  </si>
  <si>
    <t>Opłaty za administrowanie i czynsze za budynki, lokale i pomieszczenia garażowe</t>
  </si>
  <si>
    <t>Urzędy naczelnych organów władzy państwowej,kontroli i ochrony prawa oraz sądownictwa</t>
  </si>
  <si>
    <t xml:space="preserve">Urzędy naczelnych organów władzy państwowej,kontroli i ochrony prawa </t>
  </si>
  <si>
    <t xml:space="preserve">Bezpieczeństwo publiczne i ochrona przeciwpożarowa </t>
  </si>
  <si>
    <t>Komendy powiatowe Państwowej Straży Pożarnej</t>
  </si>
  <si>
    <t>Różne wydatki na rzecz osób fizycznych</t>
  </si>
  <si>
    <t>Wydatki osobowe niezaliczane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</si>
  <si>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</si>
  <si>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</si>
  <si>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</si>
  <si>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</si>
  <si>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</si>
  <si>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</si>
  <si>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leków, wyrobów medycznych i produktów biobójczych</t>
  </si>
  <si>
    <t>Zakup energii</t>
  </si>
  <si>
    <t>Zakup usług dostępu do sieci Internet</t>
  </si>
  <si>
    <t>Podatek od nieruchomości</t>
  </si>
  <si>
    <t>Pozostałe podatki na rzecz budżetów j.s.t.</t>
  </si>
  <si>
    <t xml:space="preserve">Opłaty na rzecz budżetu państwa </t>
  </si>
  <si>
    <t>Wydatki inwestycyjne jednostek budżetowych</t>
  </si>
  <si>
    <t>Wydatki na zakupy inwestycyjne jednostek budżetowych</t>
  </si>
  <si>
    <t>Ochrona zdrowia</t>
  </si>
  <si>
    <t>Składki na ubezpieczenie zdrowotne oraz świadczenia dla osób nie objętych obowiązkiem ubezpieczenia zdrowotnego</t>
  </si>
  <si>
    <t xml:space="preserve">Składki na ubezpieczenia zdrowotne  </t>
  </si>
  <si>
    <t xml:space="preserve"> - powiat</t>
  </si>
  <si>
    <t xml:space="preserve"> - gmina</t>
  </si>
  <si>
    <t>Pomoc społeczna</t>
  </si>
  <si>
    <t>Ośrodki wsparcia</t>
  </si>
  <si>
    <t xml:space="preserve">Wydatki osobowe niezaliczane do wynagrodzeń </t>
  </si>
  <si>
    <t xml:space="preserve">Świadczenia rodzinne, zaliczka alimentacyjna oraz składki na ubezpieczenia emerytalne i rentowe z ubezpieczenia społecznego </t>
  </si>
  <si>
    <t xml:space="preserve">Świadczenia społeczne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</si>
  <si>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</si>
  <si>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Składki na ubezpieczenie zdrowotne </t>
  </si>
  <si>
    <t xml:space="preserve">Zasiłki i pomoc w naturze oraz składki na ubezpieczenia emerytalne i rentowe </t>
  </si>
  <si>
    <t>Usługi opiekuńcze i specjalistyczne usługi opiekuńcze</t>
  </si>
  <si>
    <t>Pomoc dla uchodzców</t>
  </si>
  <si>
    <t>Pozostałe zadania w zakresie polityki społecznej</t>
  </si>
  <si>
    <t>Zespoły do spraw orzekania o niepełnosprawności</t>
  </si>
  <si>
    <t>Opłata za administrowanie i czynsze za budynki, lokale i pomieszczenia garażowe</t>
  </si>
  <si>
    <t>Razem:</t>
  </si>
  <si>
    <t>Dodatkowe wynagrodz. roczne</t>
  </si>
  <si>
    <t>Składki na ubezpiecz.społ</t>
  </si>
  <si>
    <t>Dodatkowe wynagrodz.roczne</t>
  </si>
  <si>
    <t>Pozostała działalnośc</t>
  </si>
  <si>
    <t>Składki na Fundusz Pracy</t>
  </si>
  <si>
    <t>Zakup akcesoriów komputerowych, w tym programów i licencji</t>
  </si>
  <si>
    <t>Załącznik Nr 2</t>
  </si>
  <si>
    <t>Prezydenta Miasta Łomża</t>
  </si>
  <si>
    <t>010</t>
  </si>
  <si>
    <t>Rolnictwo i łowiectwo</t>
  </si>
  <si>
    <t>01095</t>
  </si>
  <si>
    <t>Pozostała dzialalność</t>
  </si>
  <si>
    <t>Różne opłaty iskładki</t>
  </si>
  <si>
    <t>Wybory do Parlamentu Europejskiego</t>
  </si>
  <si>
    <t>Prezydent Miasta</t>
  </si>
  <si>
    <t>mgr inż. Jerzy Brzeziński</t>
  </si>
  <si>
    <t>Zakup materiałów i wyposażenia</t>
  </si>
  <si>
    <t>do Zarządzenia Nr 236/09</t>
  </si>
  <si>
    <t>z dnia 31.12.2009r.</t>
  </si>
  <si>
    <t>Wydatki budżetowe - IV kwartał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</si>
</sst>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6" borderId="10" xfId="0" applyFill="1" applyBorder="1" applyAlignment="1">
      <alignment wrapText="1"/>
    </xf>
    <xf numFmtId="0" fontId="0" fillId="26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 wrapText="1"/>
    </xf>
    <xf numFmtId="0" fontId="0" fillId="24" borderId="13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0" fillId="24" borderId="11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9"/>
  <sheetViews>
    <sheetView tabSelected="1" zoomScalePageLayoutView="0" workbookViewId="0" topLeftCell="A178">
      <selection activeCell="I191" sqref="I191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33.125" style="0" customWidth="1"/>
    <col min="4" max="4" width="5.25390625" style="0" customWidth="1"/>
    <col min="5" max="5" width="13.125" style="0" customWidth="1"/>
    <col min="6" max="6" width="12.375" style="0" customWidth="1"/>
    <col min="7" max="7" width="12.625" style="0" customWidth="1"/>
  </cols>
  <sheetData>
    <row r="1" spans="6:7" ht="12.75">
      <c r="F1" s="53" t="s">
        <v>83</v>
      </c>
      <c r="G1" s="53"/>
    </row>
    <row r="2" spans="6:7" ht="12.75">
      <c r="F2" s="53" t="s">
        <v>94</v>
      </c>
      <c r="G2" s="53"/>
    </row>
    <row r="3" spans="6:7" ht="12.75">
      <c r="F3" s="53" t="s">
        <v>84</v>
      </c>
      <c r="G3" s="53"/>
    </row>
    <row r="4" spans="6:7" ht="12.75">
      <c r="F4" s="53" t="s">
        <v>95</v>
      </c>
      <c r="G4" s="53"/>
    </row>
    <row r="6" spans="1:7" ht="12.75">
      <c r="A6" s="54" t="s">
        <v>96</v>
      </c>
      <c r="B6" s="54"/>
      <c r="C6" s="54"/>
      <c r="D6" s="54"/>
      <c r="E6" s="54"/>
      <c r="F6" s="54"/>
      <c r="G6" s="54"/>
    </row>
    <row r="7" ht="13.5" thickBot="1"/>
    <row r="8" spans="1:7" ht="36" customHeight="1" thickBot="1">
      <c r="A8" s="49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1" t="s">
        <v>5</v>
      </c>
      <c r="G8" s="52"/>
    </row>
    <row r="9" spans="1:7" ht="36" customHeight="1" thickBot="1">
      <c r="A9" s="50"/>
      <c r="B9" s="50"/>
      <c r="C9" s="50"/>
      <c r="D9" s="50"/>
      <c r="E9" s="50"/>
      <c r="F9" s="25" t="s">
        <v>6</v>
      </c>
      <c r="G9" s="25" t="s">
        <v>7</v>
      </c>
    </row>
    <row r="10" spans="1:7" ht="9.75" customHeight="1">
      <c r="A10" s="35">
        <v>1</v>
      </c>
      <c r="B10" s="36">
        <v>2</v>
      </c>
      <c r="C10" s="37">
        <v>3</v>
      </c>
      <c r="D10" s="36">
        <v>4</v>
      </c>
      <c r="E10" s="37">
        <v>5</v>
      </c>
      <c r="F10" s="36">
        <v>6</v>
      </c>
      <c r="G10" s="38">
        <v>7</v>
      </c>
    </row>
    <row r="11" spans="1:7" ht="12.75">
      <c r="A11" s="39" t="s">
        <v>85</v>
      </c>
      <c r="B11" s="39"/>
      <c r="C11" s="40" t="s">
        <v>86</v>
      </c>
      <c r="D11" s="40"/>
      <c r="E11" s="45">
        <f aca="true" t="shared" si="0" ref="E11:G12">SUM(E12)</f>
        <v>22621</v>
      </c>
      <c r="F11" s="45">
        <f t="shared" si="0"/>
        <v>22621</v>
      </c>
      <c r="G11" s="45">
        <f t="shared" si="0"/>
        <v>0</v>
      </c>
    </row>
    <row r="12" spans="1:7" ht="12.75">
      <c r="A12" s="41"/>
      <c r="B12" s="42" t="s">
        <v>87</v>
      </c>
      <c r="C12" s="43" t="s">
        <v>88</v>
      </c>
      <c r="D12" s="43"/>
      <c r="E12" s="46">
        <f t="shared" si="0"/>
        <v>22621</v>
      </c>
      <c r="F12" s="46">
        <f t="shared" si="0"/>
        <v>22621</v>
      </c>
      <c r="G12" s="46">
        <f t="shared" si="0"/>
        <v>0</v>
      </c>
    </row>
    <row r="13" spans="1:7" ht="12.75">
      <c r="A13" s="44"/>
      <c r="B13" s="44"/>
      <c r="C13" s="44" t="s">
        <v>89</v>
      </c>
      <c r="D13" s="44">
        <v>4430</v>
      </c>
      <c r="E13" s="47">
        <f>F13</f>
        <v>22621</v>
      </c>
      <c r="F13" s="47">
        <v>22621</v>
      </c>
      <c r="G13" s="47"/>
    </row>
    <row r="14" spans="1:7" ht="12.75">
      <c r="A14" s="5">
        <v>700</v>
      </c>
      <c r="B14" s="5"/>
      <c r="C14" s="6" t="s">
        <v>8</v>
      </c>
      <c r="D14" s="5"/>
      <c r="E14" s="28">
        <f>SUM(E15)</f>
        <v>35000</v>
      </c>
      <c r="F14" s="28">
        <f>SUM(F15)</f>
        <v>0</v>
      </c>
      <c r="G14" s="28">
        <f>SUM(G15)</f>
        <v>35000</v>
      </c>
    </row>
    <row r="15" spans="1:7" ht="25.5">
      <c r="A15" s="4"/>
      <c r="B15" s="7">
        <v>70005</v>
      </c>
      <c r="C15" s="8" t="s">
        <v>9</v>
      </c>
      <c r="D15" s="7"/>
      <c r="E15" s="29">
        <f>SUM(E16:E20)</f>
        <v>35000</v>
      </c>
      <c r="F15" s="29">
        <f>SUM(F16:F20)</f>
        <v>0</v>
      </c>
      <c r="G15" s="29">
        <f>SUM(G16:G20)</f>
        <v>35000</v>
      </c>
    </row>
    <row r="16" spans="1:7" ht="12.75">
      <c r="A16" s="4"/>
      <c r="B16" s="4"/>
      <c r="C16" s="2" t="s">
        <v>10</v>
      </c>
      <c r="D16" s="4">
        <v>4300</v>
      </c>
      <c r="E16" s="30">
        <f>SUM(F16:G16)</f>
        <v>17514</v>
      </c>
      <c r="F16" s="31"/>
      <c r="G16" s="31">
        <v>17514</v>
      </c>
    </row>
    <row r="17" spans="1:7" ht="12.75">
      <c r="A17" s="4"/>
      <c r="B17" s="4"/>
      <c r="C17" s="2" t="s">
        <v>93</v>
      </c>
      <c r="D17" s="4">
        <v>4210</v>
      </c>
      <c r="E17" s="30">
        <f>SUM(F17:G17)</f>
        <v>3450</v>
      </c>
      <c r="F17" s="31"/>
      <c r="G17" s="31">
        <v>3450</v>
      </c>
    </row>
    <row r="18" spans="1:7" ht="12.75">
      <c r="A18" s="4"/>
      <c r="B18" s="4"/>
      <c r="C18" s="2" t="s">
        <v>51</v>
      </c>
      <c r="D18" s="4">
        <v>4260</v>
      </c>
      <c r="E18" s="30">
        <f>SUM(F18:G18)</f>
        <v>8986</v>
      </c>
      <c r="F18" s="31"/>
      <c r="G18" s="31">
        <v>8986</v>
      </c>
    </row>
    <row r="19" spans="1:7" ht="25.5">
      <c r="A19" s="4"/>
      <c r="B19" s="4"/>
      <c r="C19" s="2" t="s">
        <v>82</v>
      </c>
      <c r="D19" s="4">
        <v>4750</v>
      </c>
      <c r="E19" s="30">
        <f>SUM(F19:G19)</f>
        <v>1450</v>
      </c>
      <c r="F19" s="31"/>
      <c r="G19" s="31">
        <v>1450</v>
      </c>
    </row>
    <row r="20" spans="1:7" ht="25.5">
      <c r="A20" s="4"/>
      <c r="B20" s="4"/>
      <c r="C20" s="2" t="s">
        <v>11</v>
      </c>
      <c r="D20" s="4">
        <v>4610</v>
      </c>
      <c r="E20" s="30">
        <f>SUM(F20:G20)</f>
        <v>3600</v>
      </c>
      <c r="F20" s="31"/>
      <c r="G20" s="31">
        <v>3600</v>
      </c>
    </row>
    <row r="21" spans="1:7" ht="12.75">
      <c r="A21" s="10">
        <v>710</v>
      </c>
      <c r="B21" s="10"/>
      <c r="C21" s="11" t="s">
        <v>12</v>
      </c>
      <c r="D21" s="10"/>
      <c r="E21" s="32">
        <f>SUM(E22+E24+E26)</f>
        <v>381649</v>
      </c>
      <c r="F21" s="32">
        <f>SUM(F22+F24+F26)</f>
        <v>0</v>
      </c>
      <c r="G21" s="32">
        <f>SUM(G22+G24+G26)</f>
        <v>381649</v>
      </c>
    </row>
    <row r="22" spans="1:7" ht="12.75">
      <c r="A22" s="4"/>
      <c r="B22" s="7">
        <v>71013</v>
      </c>
      <c r="C22" s="8" t="s">
        <v>13</v>
      </c>
      <c r="D22" s="7"/>
      <c r="E22" s="29">
        <f>SUM(E23)</f>
        <v>90000</v>
      </c>
      <c r="F22" s="29">
        <f>SUM(F23)</f>
        <v>0</v>
      </c>
      <c r="G22" s="29">
        <f>SUM(G23)</f>
        <v>90000</v>
      </c>
    </row>
    <row r="23" spans="1:7" ht="12.75">
      <c r="A23" s="4"/>
      <c r="B23" s="4"/>
      <c r="C23" s="2" t="s">
        <v>10</v>
      </c>
      <c r="D23" s="4">
        <v>4300</v>
      </c>
      <c r="E23" s="31">
        <v>90000</v>
      </c>
      <c r="F23" s="31">
        <v>0</v>
      </c>
      <c r="G23" s="31">
        <v>90000</v>
      </c>
    </row>
    <row r="24" spans="1:7" ht="25.5">
      <c r="A24" s="4"/>
      <c r="B24" s="7">
        <v>71014</v>
      </c>
      <c r="C24" s="8" t="s">
        <v>14</v>
      </c>
      <c r="D24" s="7"/>
      <c r="E24" s="29">
        <f>SUM(E25)</f>
        <v>20000</v>
      </c>
      <c r="F24" s="29">
        <f>SUM(F25)</f>
        <v>0</v>
      </c>
      <c r="G24" s="29">
        <f>SUM(G25)</f>
        <v>20000</v>
      </c>
    </row>
    <row r="25" spans="1:7" ht="12.75">
      <c r="A25" s="4"/>
      <c r="B25" s="4"/>
      <c r="C25" s="2" t="s">
        <v>10</v>
      </c>
      <c r="D25" s="4">
        <v>4300</v>
      </c>
      <c r="E25" s="31">
        <v>20000</v>
      </c>
      <c r="F25" s="31">
        <v>0</v>
      </c>
      <c r="G25" s="31">
        <v>20000</v>
      </c>
    </row>
    <row r="26" spans="1:7" ht="12.75">
      <c r="A26" s="4"/>
      <c r="B26" s="7">
        <v>71015</v>
      </c>
      <c r="C26" s="8" t="s">
        <v>15</v>
      </c>
      <c r="D26" s="7"/>
      <c r="E26" s="29">
        <f>SUM(E27:E41)</f>
        <v>271649</v>
      </c>
      <c r="F26" s="29">
        <f>SUM(F27:F41)</f>
        <v>0</v>
      </c>
      <c r="G26" s="29">
        <f>SUM(G27:G41)</f>
        <v>271649</v>
      </c>
    </row>
    <row r="27" spans="1:7" ht="25.5">
      <c r="A27" s="4"/>
      <c r="B27" s="26"/>
      <c r="C27" s="27" t="s">
        <v>65</v>
      </c>
      <c r="D27" s="26">
        <v>3020</v>
      </c>
      <c r="E27" s="30">
        <f>SUM(F27:G27)</f>
        <v>1200</v>
      </c>
      <c r="F27" s="30"/>
      <c r="G27" s="30">
        <v>1200</v>
      </c>
    </row>
    <row r="28" spans="1:7" ht="12.75" customHeight="1">
      <c r="A28" s="4"/>
      <c r="B28" s="4"/>
      <c r="C28" s="2" t="s">
        <v>16</v>
      </c>
      <c r="D28" s="4">
        <v>4010</v>
      </c>
      <c r="E28" s="30">
        <f aca="true" t="shared" si="1" ref="E28:E41">SUM(F28:G28)</f>
        <v>69637</v>
      </c>
      <c r="F28" s="31"/>
      <c r="G28" s="31">
        <v>69637</v>
      </c>
    </row>
    <row r="29" spans="1:7" ht="25.5">
      <c r="A29" s="4"/>
      <c r="B29" s="4"/>
      <c r="C29" s="2" t="s">
        <v>17</v>
      </c>
      <c r="D29" s="4">
        <v>4020</v>
      </c>
      <c r="E29" s="30">
        <f t="shared" si="1"/>
        <v>132798</v>
      </c>
      <c r="F29" s="31"/>
      <c r="G29" s="31">
        <v>132798</v>
      </c>
    </row>
    <row r="30" spans="1:7" ht="12.75">
      <c r="A30" s="4"/>
      <c r="B30" s="4"/>
      <c r="C30" s="2" t="s">
        <v>18</v>
      </c>
      <c r="D30" s="4">
        <v>4040</v>
      </c>
      <c r="E30" s="30">
        <f t="shared" si="1"/>
        <v>15697</v>
      </c>
      <c r="F30" s="31"/>
      <c r="G30" s="31">
        <v>15697</v>
      </c>
    </row>
    <row r="31" spans="1:7" ht="12.75">
      <c r="A31" s="4"/>
      <c r="B31" s="4"/>
      <c r="C31" s="2" t="s">
        <v>19</v>
      </c>
      <c r="D31" s="4">
        <v>4110</v>
      </c>
      <c r="E31" s="30">
        <f t="shared" si="1"/>
        <v>33910</v>
      </c>
      <c r="F31" s="31"/>
      <c r="G31" s="31">
        <v>33910</v>
      </c>
    </row>
    <row r="32" spans="1:7" ht="12.75">
      <c r="A32" s="4"/>
      <c r="B32" s="4"/>
      <c r="C32" s="2" t="s">
        <v>20</v>
      </c>
      <c r="D32" s="4">
        <v>4120</v>
      </c>
      <c r="E32" s="30">
        <f t="shared" si="1"/>
        <v>3708</v>
      </c>
      <c r="F32" s="31"/>
      <c r="G32" s="31">
        <v>3708</v>
      </c>
    </row>
    <row r="33" spans="1:7" ht="12.75">
      <c r="A33" s="4"/>
      <c r="B33" s="4"/>
      <c r="C33" s="2" t="s">
        <v>21</v>
      </c>
      <c r="D33" s="4">
        <v>4210</v>
      </c>
      <c r="E33" s="30">
        <f t="shared" si="1"/>
        <v>2929</v>
      </c>
      <c r="F33" s="31"/>
      <c r="G33" s="31">
        <v>2929</v>
      </c>
    </row>
    <row r="34" spans="1:7" ht="12.75">
      <c r="A34" s="4"/>
      <c r="B34" s="4"/>
      <c r="C34" s="2" t="s">
        <v>22</v>
      </c>
      <c r="D34" s="4">
        <v>4280</v>
      </c>
      <c r="E34" s="30">
        <f t="shared" si="1"/>
        <v>391</v>
      </c>
      <c r="F34" s="31"/>
      <c r="G34" s="31">
        <v>391</v>
      </c>
    </row>
    <row r="35" spans="1:7" ht="12.75">
      <c r="A35" s="4"/>
      <c r="B35" s="4"/>
      <c r="C35" s="2" t="s">
        <v>10</v>
      </c>
      <c r="D35" s="4">
        <v>4300</v>
      </c>
      <c r="E35" s="30">
        <f t="shared" si="1"/>
        <v>1730</v>
      </c>
      <c r="F35" s="31"/>
      <c r="G35" s="31">
        <v>1730</v>
      </c>
    </row>
    <row r="36" spans="1:7" ht="38.25">
      <c r="A36" s="4"/>
      <c r="B36" s="4"/>
      <c r="C36" s="2" t="s">
        <v>23</v>
      </c>
      <c r="D36" s="4">
        <v>4360</v>
      </c>
      <c r="E36" s="30">
        <f t="shared" si="1"/>
        <v>1645</v>
      </c>
      <c r="F36" s="31"/>
      <c r="G36" s="31">
        <v>1645</v>
      </c>
    </row>
    <row r="37" spans="1:7" ht="12.75">
      <c r="A37" s="4"/>
      <c r="B37" s="4"/>
      <c r="C37" s="2" t="s">
        <v>24</v>
      </c>
      <c r="D37" s="4">
        <v>4410</v>
      </c>
      <c r="E37" s="30">
        <f t="shared" si="1"/>
        <v>311</v>
      </c>
      <c r="F37" s="31"/>
      <c r="G37" s="31">
        <v>311</v>
      </c>
    </row>
    <row r="38" spans="1:7" ht="12.75">
      <c r="A38" s="4"/>
      <c r="B38" s="4"/>
      <c r="C38" s="2" t="s">
        <v>25</v>
      </c>
      <c r="D38" s="4">
        <v>4430</v>
      </c>
      <c r="E38" s="30">
        <f t="shared" si="1"/>
        <v>1116</v>
      </c>
      <c r="F38" s="31"/>
      <c r="G38" s="31">
        <v>1116</v>
      </c>
    </row>
    <row r="39" spans="1:7" ht="25.5">
      <c r="A39" s="4"/>
      <c r="B39" s="4"/>
      <c r="C39" s="2" t="s">
        <v>26</v>
      </c>
      <c r="D39" s="4">
        <v>4440</v>
      </c>
      <c r="E39" s="30">
        <f t="shared" si="1"/>
        <v>4500</v>
      </c>
      <c r="F39" s="31"/>
      <c r="G39" s="31">
        <v>4500</v>
      </c>
    </row>
    <row r="40" spans="1:7" ht="38.25">
      <c r="A40" s="4"/>
      <c r="B40" s="4"/>
      <c r="C40" s="2" t="s">
        <v>28</v>
      </c>
      <c r="D40" s="4">
        <v>4740</v>
      </c>
      <c r="E40" s="30">
        <f t="shared" si="1"/>
        <v>464</v>
      </c>
      <c r="F40" s="31"/>
      <c r="G40" s="31">
        <v>464</v>
      </c>
    </row>
    <row r="41" spans="1:7" ht="25.5">
      <c r="A41" s="4"/>
      <c r="B41" s="4"/>
      <c r="C41" s="2" t="s">
        <v>82</v>
      </c>
      <c r="D41" s="4">
        <v>4750</v>
      </c>
      <c r="E41" s="30">
        <f t="shared" si="1"/>
        <v>1613</v>
      </c>
      <c r="F41" s="31"/>
      <c r="G41" s="31">
        <v>1613</v>
      </c>
    </row>
    <row r="42" spans="1:7" ht="12.75">
      <c r="A42" s="10">
        <v>750</v>
      </c>
      <c r="B42" s="10"/>
      <c r="C42" s="11" t="s">
        <v>29</v>
      </c>
      <c r="D42" s="10"/>
      <c r="E42" s="32">
        <f>SUM(E43+E56)</f>
        <v>813500</v>
      </c>
      <c r="F42" s="32">
        <f>SUM(F43+F56)</f>
        <v>530000</v>
      </c>
      <c r="G42" s="32">
        <f>SUM(G43+G56)</f>
        <v>283500</v>
      </c>
    </row>
    <row r="43" spans="1:7" ht="12.75">
      <c r="A43" s="4"/>
      <c r="B43" s="7">
        <v>75011</v>
      </c>
      <c r="C43" s="8" t="s">
        <v>30</v>
      </c>
      <c r="D43" s="7"/>
      <c r="E43" s="29">
        <f>SUM(E44:E55)</f>
        <v>781500</v>
      </c>
      <c r="F43" s="29">
        <f>SUM(F44:F55)</f>
        <v>530000</v>
      </c>
      <c r="G43" s="29">
        <f>SUM(G44:G55)</f>
        <v>251500</v>
      </c>
    </row>
    <row r="44" spans="1:7" ht="12.75" customHeight="1">
      <c r="A44" s="4"/>
      <c r="B44" s="4"/>
      <c r="C44" s="2" t="s">
        <v>16</v>
      </c>
      <c r="D44" s="4">
        <v>4010</v>
      </c>
      <c r="E44" s="31">
        <f>SUM(F44:G44)</f>
        <v>562598</v>
      </c>
      <c r="F44" s="31">
        <v>442331</v>
      </c>
      <c r="G44" s="31">
        <v>120267</v>
      </c>
    </row>
    <row r="45" spans="1:7" ht="12.75">
      <c r="A45" s="4"/>
      <c r="B45" s="4"/>
      <c r="C45" s="2" t="s">
        <v>31</v>
      </c>
      <c r="D45" s="4">
        <v>4040</v>
      </c>
      <c r="E45" s="31">
        <f aca="true" t="shared" si="2" ref="E45:E55">SUM(F45:G45)</f>
        <v>33190</v>
      </c>
      <c r="F45" s="31">
        <v>22010</v>
      </c>
      <c r="G45" s="31">
        <v>11180</v>
      </c>
    </row>
    <row r="46" spans="1:7" ht="12.75">
      <c r="A46" s="4"/>
      <c r="B46" s="4"/>
      <c r="C46" s="2" t="s">
        <v>19</v>
      </c>
      <c r="D46" s="4">
        <v>4110</v>
      </c>
      <c r="E46" s="31">
        <f t="shared" si="2"/>
        <v>71236</v>
      </c>
      <c r="F46" s="31">
        <v>44826</v>
      </c>
      <c r="G46" s="31">
        <v>26410</v>
      </c>
    </row>
    <row r="47" spans="1:7" ht="12.75">
      <c r="A47" s="4"/>
      <c r="B47" s="4"/>
      <c r="C47" s="2" t="s">
        <v>20</v>
      </c>
      <c r="D47" s="4">
        <v>4120</v>
      </c>
      <c r="E47" s="31">
        <f t="shared" si="2"/>
        <v>10409</v>
      </c>
      <c r="F47" s="31">
        <v>6630</v>
      </c>
      <c r="G47" s="31">
        <v>3779</v>
      </c>
    </row>
    <row r="48" spans="1:7" ht="12.75">
      <c r="A48" s="4"/>
      <c r="B48" s="4"/>
      <c r="C48" s="2" t="s">
        <v>21</v>
      </c>
      <c r="D48" s="4">
        <v>4210</v>
      </c>
      <c r="E48" s="31">
        <f t="shared" si="2"/>
        <v>11043</v>
      </c>
      <c r="F48" s="31">
        <v>5497</v>
      </c>
      <c r="G48" s="31">
        <v>5546</v>
      </c>
    </row>
    <row r="49" spans="1:7" ht="12.75">
      <c r="A49" s="4"/>
      <c r="B49" s="4"/>
      <c r="C49" s="2" t="s">
        <v>32</v>
      </c>
      <c r="D49" s="4">
        <v>4270</v>
      </c>
      <c r="E49" s="31">
        <f t="shared" si="2"/>
        <v>183</v>
      </c>
      <c r="F49" s="31">
        <v>183</v>
      </c>
      <c r="G49" s="31"/>
    </row>
    <row r="50" spans="1:7" ht="12.75">
      <c r="A50" s="4"/>
      <c r="B50" s="4"/>
      <c r="C50" s="2" t="s">
        <v>10</v>
      </c>
      <c r="D50" s="4">
        <v>4300</v>
      </c>
      <c r="E50" s="31">
        <f t="shared" si="2"/>
        <v>75305</v>
      </c>
      <c r="F50" s="31">
        <v>2524</v>
      </c>
      <c r="G50" s="31">
        <v>72781</v>
      </c>
    </row>
    <row r="51" spans="1:7" ht="38.25">
      <c r="A51" s="4"/>
      <c r="B51" s="4"/>
      <c r="C51" s="2" t="s">
        <v>33</v>
      </c>
      <c r="D51" s="4">
        <v>4370</v>
      </c>
      <c r="E51" s="31">
        <f t="shared" si="2"/>
        <v>959</v>
      </c>
      <c r="F51" s="31">
        <v>959</v>
      </c>
      <c r="G51" s="31"/>
    </row>
    <row r="52" spans="1:7" ht="12.75">
      <c r="A52" s="4"/>
      <c r="B52" s="4"/>
      <c r="C52" s="2" t="s">
        <v>24</v>
      </c>
      <c r="D52" s="4">
        <v>4410</v>
      </c>
      <c r="E52" s="31">
        <f t="shared" si="2"/>
        <v>504</v>
      </c>
      <c r="F52" s="31">
        <v>218</v>
      </c>
      <c r="G52" s="31">
        <v>286</v>
      </c>
    </row>
    <row r="53" spans="1:7" ht="25.5">
      <c r="A53" s="4"/>
      <c r="B53" s="4"/>
      <c r="C53" s="2" t="s">
        <v>26</v>
      </c>
      <c r="D53" s="4">
        <v>4440</v>
      </c>
      <c r="E53" s="31">
        <f t="shared" si="2"/>
        <v>11050</v>
      </c>
      <c r="F53" s="31">
        <v>919</v>
      </c>
      <c r="G53" s="31">
        <v>10131</v>
      </c>
    </row>
    <row r="54" spans="1:7" ht="25.5">
      <c r="A54" s="4"/>
      <c r="B54" s="4"/>
      <c r="C54" s="2" t="s">
        <v>27</v>
      </c>
      <c r="D54" s="4">
        <v>4700</v>
      </c>
      <c r="E54" s="31">
        <f t="shared" si="2"/>
        <v>3479</v>
      </c>
      <c r="F54" s="31">
        <v>3479</v>
      </c>
      <c r="G54" s="31"/>
    </row>
    <row r="55" spans="1:7" ht="25.5">
      <c r="A55" s="4"/>
      <c r="B55" s="4"/>
      <c r="C55" s="2" t="s">
        <v>82</v>
      </c>
      <c r="D55" s="4">
        <v>4750</v>
      </c>
      <c r="E55" s="31">
        <f t="shared" si="2"/>
        <v>1544</v>
      </c>
      <c r="F55" s="31">
        <v>424</v>
      </c>
      <c r="G55" s="31">
        <v>1120</v>
      </c>
    </row>
    <row r="56" spans="1:7" ht="12.75">
      <c r="A56" s="4"/>
      <c r="B56" s="7">
        <v>75045</v>
      </c>
      <c r="C56" s="8" t="s">
        <v>34</v>
      </c>
      <c r="D56" s="7"/>
      <c r="E56" s="29">
        <f>SUM(E57:E63)</f>
        <v>32000</v>
      </c>
      <c r="F56" s="29">
        <f>SUM(F57:F63)</f>
        <v>0</v>
      </c>
      <c r="G56" s="29">
        <f>SUM(G57:G63)</f>
        <v>32000</v>
      </c>
    </row>
    <row r="57" spans="1:7" ht="12.75">
      <c r="A57" s="4"/>
      <c r="B57" s="4"/>
      <c r="C57" s="2" t="s">
        <v>19</v>
      </c>
      <c r="D57" s="4">
        <v>4110</v>
      </c>
      <c r="E57" s="31">
        <f>SUM(F57:G57)</f>
        <v>912</v>
      </c>
      <c r="F57" s="31">
        <v>0</v>
      </c>
      <c r="G57" s="31">
        <v>912</v>
      </c>
    </row>
    <row r="58" spans="1:7" ht="12.75">
      <c r="A58" s="4"/>
      <c r="B58" s="4"/>
      <c r="C58" s="2" t="s">
        <v>20</v>
      </c>
      <c r="D58" s="4">
        <v>4120</v>
      </c>
      <c r="E58" s="31">
        <f aca="true" t="shared" si="3" ref="E58:E63">SUM(F58:G58)</f>
        <v>147</v>
      </c>
      <c r="F58" s="31">
        <v>0</v>
      </c>
      <c r="G58" s="31">
        <v>147</v>
      </c>
    </row>
    <row r="59" spans="1:7" ht="12.75">
      <c r="A59" s="4"/>
      <c r="B59" s="4"/>
      <c r="C59" s="2" t="s">
        <v>35</v>
      </c>
      <c r="D59" s="4">
        <v>4170</v>
      </c>
      <c r="E59" s="31">
        <f t="shared" si="3"/>
        <v>24020</v>
      </c>
      <c r="F59" s="31">
        <v>0</v>
      </c>
      <c r="G59" s="31">
        <v>24020</v>
      </c>
    </row>
    <row r="60" spans="1:7" ht="12.75">
      <c r="A60" s="4"/>
      <c r="B60" s="4"/>
      <c r="C60" s="2" t="s">
        <v>21</v>
      </c>
      <c r="D60" s="4">
        <v>4210</v>
      </c>
      <c r="E60" s="31">
        <f t="shared" si="3"/>
        <v>3557</v>
      </c>
      <c r="F60" s="31">
        <v>0</v>
      </c>
      <c r="G60" s="31">
        <v>3557</v>
      </c>
    </row>
    <row r="61" spans="1:7" ht="12.75">
      <c r="A61" s="4"/>
      <c r="B61" s="4"/>
      <c r="C61" s="2" t="s">
        <v>36</v>
      </c>
      <c r="D61" s="4">
        <v>4300</v>
      </c>
      <c r="E61" s="31">
        <f t="shared" si="3"/>
        <v>316</v>
      </c>
      <c r="F61" s="31">
        <v>0</v>
      </c>
      <c r="G61" s="31">
        <v>316</v>
      </c>
    </row>
    <row r="62" spans="1:7" ht="38.25">
      <c r="A62" s="4"/>
      <c r="B62" s="4"/>
      <c r="C62" s="2" t="s">
        <v>33</v>
      </c>
      <c r="D62" s="4">
        <v>4370</v>
      </c>
      <c r="E62" s="31">
        <f t="shared" si="3"/>
        <v>248</v>
      </c>
      <c r="F62" s="31">
        <v>0</v>
      </c>
      <c r="G62" s="31">
        <v>248</v>
      </c>
    </row>
    <row r="63" spans="1:7" ht="38.25">
      <c r="A63" s="4"/>
      <c r="B63" s="4"/>
      <c r="C63" s="2" t="s">
        <v>37</v>
      </c>
      <c r="D63" s="4">
        <v>4400</v>
      </c>
      <c r="E63" s="31">
        <f t="shared" si="3"/>
        <v>2800</v>
      </c>
      <c r="F63" s="31">
        <v>0</v>
      </c>
      <c r="G63" s="31">
        <v>2800</v>
      </c>
    </row>
    <row r="64" spans="1:7" ht="38.25">
      <c r="A64" s="10">
        <v>751</v>
      </c>
      <c r="B64" s="10"/>
      <c r="C64" s="11" t="s">
        <v>38</v>
      </c>
      <c r="D64" s="10"/>
      <c r="E64" s="32">
        <f>SUM(E65+E67)</f>
        <v>89012</v>
      </c>
      <c r="F64" s="32">
        <f>SUM(F65+F67)</f>
        <v>89012</v>
      </c>
      <c r="G64" s="32">
        <f>SUM(G65+G67)</f>
        <v>0</v>
      </c>
    </row>
    <row r="65" spans="1:7" ht="25.5">
      <c r="A65" s="4"/>
      <c r="B65" s="7">
        <v>75101</v>
      </c>
      <c r="C65" s="8" t="s">
        <v>39</v>
      </c>
      <c r="D65" s="7"/>
      <c r="E65" s="29">
        <f>SUM(E66)</f>
        <v>10214</v>
      </c>
      <c r="F65" s="29">
        <f>SUM(F66)</f>
        <v>10214</v>
      </c>
      <c r="G65" s="29">
        <f>SUM(G66)</f>
        <v>0</v>
      </c>
    </row>
    <row r="66" spans="1:7" ht="12.75" customHeight="1">
      <c r="A66" s="4"/>
      <c r="B66" s="4"/>
      <c r="C66" s="2" t="s">
        <v>16</v>
      </c>
      <c r="D66" s="4">
        <v>4010</v>
      </c>
      <c r="E66" s="31">
        <v>10214</v>
      </c>
      <c r="F66" s="31">
        <v>10214</v>
      </c>
      <c r="G66" s="31"/>
    </row>
    <row r="67" spans="1:7" ht="12.75" customHeight="1">
      <c r="A67" s="4"/>
      <c r="B67" s="7">
        <v>75113</v>
      </c>
      <c r="C67" s="8" t="s">
        <v>90</v>
      </c>
      <c r="D67" s="7"/>
      <c r="E67" s="29">
        <f>SUM(E68:E77)</f>
        <v>78798</v>
      </c>
      <c r="F67" s="29">
        <f>SUM(F68:F77)</f>
        <v>78798</v>
      </c>
      <c r="G67" s="29">
        <f>SUM(G68:G77)</f>
        <v>0</v>
      </c>
    </row>
    <row r="68" spans="1:7" ht="12.75" customHeight="1">
      <c r="A68" s="4"/>
      <c r="B68" s="4"/>
      <c r="C68" s="2" t="s">
        <v>42</v>
      </c>
      <c r="D68" s="4">
        <v>3030</v>
      </c>
      <c r="E68" s="31">
        <f>F68</f>
        <v>43740</v>
      </c>
      <c r="F68" s="31">
        <v>43740</v>
      </c>
      <c r="G68" s="31"/>
    </row>
    <row r="69" spans="1:7" ht="12.75" customHeight="1">
      <c r="A69" s="4"/>
      <c r="B69" s="4"/>
      <c r="C69" s="2" t="s">
        <v>19</v>
      </c>
      <c r="D69" s="4">
        <v>4110</v>
      </c>
      <c r="E69" s="31">
        <f aca="true" t="shared" si="4" ref="E69:E77">F69</f>
        <v>2590</v>
      </c>
      <c r="F69" s="31">
        <v>2590</v>
      </c>
      <c r="G69" s="31"/>
    </row>
    <row r="70" spans="1:7" ht="12.75" customHeight="1">
      <c r="A70" s="4"/>
      <c r="B70" s="4"/>
      <c r="C70" s="2" t="s">
        <v>20</v>
      </c>
      <c r="D70" s="4">
        <v>4120</v>
      </c>
      <c r="E70" s="31">
        <f t="shared" si="4"/>
        <v>418</v>
      </c>
      <c r="F70" s="31">
        <v>418</v>
      </c>
      <c r="G70" s="31"/>
    </row>
    <row r="71" spans="1:7" ht="12.75" customHeight="1">
      <c r="A71" s="4"/>
      <c r="B71" s="4"/>
      <c r="C71" s="2" t="s">
        <v>35</v>
      </c>
      <c r="D71" s="4">
        <v>4170</v>
      </c>
      <c r="E71" s="31">
        <f t="shared" si="4"/>
        <v>22000</v>
      </c>
      <c r="F71" s="31">
        <v>22000</v>
      </c>
      <c r="G71" s="31"/>
    </row>
    <row r="72" spans="1:7" ht="12.75" customHeight="1">
      <c r="A72" s="4"/>
      <c r="B72" s="4"/>
      <c r="C72" s="2" t="s">
        <v>21</v>
      </c>
      <c r="D72" s="4">
        <v>4210</v>
      </c>
      <c r="E72" s="31">
        <f t="shared" si="4"/>
        <v>5054</v>
      </c>
      <c r="F72" s="31">
        <v>5054</v>
      </c>
      <c r="G72" s="31"/>
    </row>
    <row r="73" spans="1:7" ht="12.75" customHeight="1">
      <c r="A73" s="4"/>
      <c r="B73" s="4"/>
      <c r="C73" s="2" t="s">
        <v>51</v>
      </c>
      <c r="D73" s="4">
        <v>4260</v>
      </c>
      <c r="E73" s="31">
        <f t="shared" si="4"/>
        <v>200</v>
      </c>
      <c r="F73" s="31">
        <v>200</v>
      </c>
      <c r="G73" s="31"/>
    </row>
    <row r="74" spans="1:7" ht="12.75" customHeight="1">
      <c r="A74" s="4"/>
      <c r="B74" s="4"/>
      <c r="C74" s="2" t="s">
        <v>36</v>
      </c>
      <c r="D74" s="4">
        <v>4300</v>
      </c>
      <c r="E74" s="31">
        <f t="shared" si="4"/>
        <v>1453</v>
      </c>
      <c r="F74" s="31">
        <v>1453</v>
      </c>
      <c r="G74" s="31"/>
    </row>
    <row r="75" spans="1:7" ht="38.25">
      <c r="A75" s="4"/>
      <c r="B75" s="4"/>
      <c r="C75" s="2" t="s">
        <v>33</v>
      </c>
      <c r="D75" s="4">
        <v>4370</v>
      </c>
      <c r="E75" s="31">
        <f t="shared" si="4"/>
        <v>200</v>
      </c>
      <c r="F75" s="31">
        <v>200</v>
      </c>
      <c r="G75" s="31"/>
    </row>
    <row r="76" spans="1:7" ht="38.25">
      <c r="A76" s="4"/>
      <c r="B76" s="4"/>
      <c r="C76" s="2" t="s">
        <v>37</v>
      </c>
      <c r="D76" s="4">
        <v>4400</v>
      </c>
      <c r="E76" s="31">
        <f t="shared" si="4"/>
        <v>2600</v>
      </c>
      <c r="F76" s="31">
        <v>2600</v>
      </c>
      <c r="G76" s="31"/>
    </row>
    <row r="77" spans="1:7" ht="38.25">
      <c r="A77" s="4"/>
      <c r="B77" s="4"/>
      <c r="C77" s="2" t="s">
        <v>28</v>
      </c>
      <c r="D77" s="4">
        <v>4740</v>
      </c>
      <c r="E77" s="31">
        <f t="shared" si="4"/>
        <v>543</v>
      </c>
      <c r="F77" s="31">
        <v>543</v>
      </c>
      <c r="G77" s="31"/>
    </row>
    <row r="78" spans="1:7" ht="25.5">
      <c r="A78" s="10">
        <v>754</v>
      </c>
      <c r="B78" s="10"/>
      <c r="C78" s="11" t="s">
        <v>40</v>
      </c>
      <c r="D78" s="10"/>
      <c r="E78" s="32">
        <f>SUM(E79)</f>
        <v>6019787</v>
      </c>
      <c r="F78" s="32">
        <f>SUM(F79)</f>
        <v>0</v>
      </c>
      <c r="G78" s="32">
        <f>SUM(G79)</f>
        <v>6019787</v>
      </c>
    </row>
    <row r="79" spans="1:7" ht="25.5">
      <c r="A79" s="4"/>
      <c r="B79" s="7">
        <v>75411</v>
      </c>
      <c r="C79" s="8" t="s">
        <v>41</v>
      </c>
      <c r="D79" s="7"/>
      <c r="E79" s="29">
        <f>SUM(E80:E111)</f>
        <v>6019787</v>
      </c>
      <c r="F79" s="29">
        <f>SUM(F80:F111)</f>
        <v>0</v>
      </c>
      <c r="G79" s="29">
        <f>SUM(G80:G111)</f>
        <v>6019787</v>
      </c>
    </row>
    <row r="80" spans="1:7" ht="38.25">
      <c r="A80" s="4"/>
      <c r="B80" s="4"/>
      <c r="C80" s="2" t="s">
        <v>43</v>
      </c>
      <c r="D80" s="4">
        <v>3070</v>
      </c>
      <c r="E80" s="31">
        <f aca="true" t="shared" si="5" ref="E80:E111">SUM(F80:G80)</f>
        <v>154276</v>
      </c>
      <c r="F80" s="31">
        <v>0</v>
      </c>
      <c r="G80" s="31">
        <v>154276</v>
      </c>
    </row>
    <row r="81" spans="1:7" ht="12.75" customHeight="1">
      <c r="A81" s="4"/>
      <c r="B81" s="4"/>
      <c r="C81" s="2" t="s">
        <v>16</v>
      </c>
      <c r="D81" s="4">
        <v>4010</v>
      </c>
      <c r="E81" s="31">
        <f t="shared" si="5"/>
        <v>37080</v>
      </c>
      <c r="F81" s="31">
        <v>0</v>
      </c>
      <c r="G81" s="31">
        <v>37080</v>
      </c>
    </row>
    <row r="82" spans="1:7" ht="25.5">
      <c r="A82" s="4"/>
      <c r="B82" s="4"/>
      <c r="C82" s="2" t="s">
        <v>17</v>
      </c>
      <c r="D82" s="4">
        <v>4020</v>
      </c>
      <c r="E82" s="31">
        <f t="shared" si="5"/>
        <v>132865</v>
      </c>
      <c r="F82" s="31">
        <v>0</v>
      </c>
      <c r="G82" s="31">
        <v>132865</v>
      </c>
    </row>
    <row r="83" spans="1:7" ht="12.75">
      <c r="A83" s="4"/>
      <c r="B83" s="4"/>
      <c r="C83" s="2" t="s">
        <v>18</v>
      </c>
      <c r="D83" s="4">
        <v>4040</v>
      </c>
      <c r="E83" s="31">
        <f t="shared" si="5"/>
        <v>11347</v>
      </c>
      <c r="F83" s="31">
        <v>0</v>
      </c>
      <c r="G83" s="31">
        <v>11347</v>
      </c>
    </row>
    <row r="84" spans="1:7" ht="25.5">
      <c r="A84" s="4"/>
      <c r="B84" s="4"/>
      <c r="C84" s="2" t="s">
        <v>44</v>
      </c>
      <c r="D84" s="4">
        <v>4050</v>
      </c>
      <c r="E84" s="31">
        <f t="shared" si="5"/>
        <v>3090046</v>
      </c>
      <c r="F84" s="31">
        <v>0</v>
      </c>
      <c r="G84" s="31">
        <v>3090046</v>
      </c>
    </row>
    <row r="85" spans="1:7" ht="38.25">
      <c r="A85" s="4"/>
      <c r="B85" s="4"/>
      <c r="C85" s="2" t="s">
        <v>45</v>
      </c>
      <c r="D85" s="4">
        <v>4060</v>
      </c>
      <c r="E85" s="31">
        <f t="shared" si="5"/>
        <v>752464</v>
      </c>
      <c r="F85" s="31">
        <v>0</v>
      </c>
      <c r="G85" s="31">
        <v>752464</v>
      </c>
    </row>
    <row r="86" spans="1:7" ht="38.25">
      <c r="A86" s="4"/>
      <c r="B86" s="4"/>
      <c r="C86" s="2" t="s">
        <v>46</v>
      </c>
      <c r="D86" s="4">
        <v>4070</v>
      </c>
      <c r="E86" s="31">
        <f t="shared" si="5"/>
        <v>274922</v>
      </c>
      <c r="F86" s="31">
        <v>0</v>
      </c>
      <c r="G86" s="31">
        <v>274922</v>
      </c>
    </row>
    <row r="87" spans="1:7" ht="51">
      <c r="A87" s="4"/>
      <c r="B87" s="4"/>
      <c r="C87" s="2" t="s">
        <v>47</v>
      </c>
      <c r="D87" s="4">
        <v>4080</v>
      </c>
      <c r="E87" s="31">
        <f t="shared" si="5"/>
        <v>50670</v>
      </c>
      <c r="F87" s="31">
        <v>0</v>
      </c>
      <c r="G87" s="31">
        <v>50670</v>
      </c>
    </row>
    <row r="88" spans="1:7" ht="12.75">
      <c r="A88" s="4"/>
      <c r="B88" s="4"/>
      <c r="C88" s="2" t="s">
        <v>19</v>
      </c>
      <c r="D88" s="4">
        <v>4110</v>
      </c>
      <c r="E88" s="31">
        <f t="shared" si="5"/>
        <v>27440</v>
      </c>
      <c r="F88" s="31">
        <v>0</v>
      </c>
      <c r="G88" s="31">
        <v>27440</v>
      </c>
    </row>
    <row r="89" spans="1:7" ht="12.75">
      <c r="A89" s="4"/>
      <c r="B89" s="4"/>
      <c r="C89" s="2" t="s">
        <v>20</v>
      </c>
      <c r="D89" s="4">
        <v>4120</v>
      </c>
      <c r="E89" s="31">
        <f t="shared" si="5"/>
        <v>4131</v>
      </c>
      <c r="F89" s="31">
        <v>0</v>
      </c>
      <c r="G89" s="31">
        <v>4131</v>
      </c>
    </row>
    <row r="90" spans="1:7" ht="12.75">
      <c r="A90" s="4"/>
      <c r="B90" s="4"/>
      <c r="C90" s="2" t="s">
        <v>35</v>
      </c>
      <c r="D90" s="4">
        <v>4170</v>
      </c>
      <c r="E90" s="31">
        <f t="shared" si="5"/>
        <v>8700</v>
      </c>
      <c r="F90" s="31">
        <v>0</v>
      </c>
      <c r="G90" s="31">
        <v>8700</v>
      </c>
    </row>
    <row r="91" spans="1:7" ht="25.5" customHeight="1">
      <c r="A91" s="4"/>
      <c r="B91" s="4"/>
      <c r="C91" s="2" t="s">
        <v>48</v>
      </c>
      <c r="D91" s="4">
        <v>4180</v>
      </c>
      <c r="E91" s="31">
        <f t="shared" si="5"/>
        <v>122540</v>
      </c>
      <c r="F91" s="31">
        <v>0</v>
      </c>
      <c r="G91" s="31">
        <v>122540</v>
      </c>
    </row>
    <row r="92" spans="1:7" ht="12.75">
      <c r="A92" s="4"/>
      <c r="B92" s="4"/>
      <c r="C92" s="2" t="s">
        <v>21</v>
      </c>
      <c r="D92" s="4">
        <v>4210</v>
      </c>
      <c r="E92" s="31">
        <f t="shared" si="5"/>
        <v>218465</v>
      </c>
      <c r="F92" s="31">
        <v>0</v>
      </c>
      <c r="G92" s="31">
        <v>218465</v>
      </c>
    </row>
    <row r="93" spans="1:7" ht="12.75">
      <c r="A93" s="4"/>
      <c r="B93" s="4"/>
      <c r="C93" s="2" t="s">
        <v>49</v>
      </c>
      <c r="D93" s="4">
        <v>4220</v>
      </c>
      <c r="E93" s="31">
        <f t="shared" si="5"/>
        <v>548</v>
      </c>
      <c r="F93" s="31">
        <v>0</v>
      </c>
      <c r="G93" s="31">
        <v>548</v>
      </c>
    </row>
    <row r="94" spans="1:7" ht="25.5">
      <c r="A94" s="4"/>
      <c r="B94" s="4"/>
      <c r="C94" s="2" t="s">
        <v>50</v>
      </c>
      <c r="D94" s="4">
        <v>4230</v>
      </c>
      <c r="E94" s="31">
        <f t="shared" si="5"/>
        <v>167</v>
      </c>
      <c r="F94" s="31">
        <v>0</v>
      </c>
      <c r="G94" s="31">
        <v>167</v>
      </c>
    </row>
    <row r="95" spans="1:7" ht="12.75">
      <c r="A95" s="4"/>
      <c r="B95" s="4"/>
      <c r="C95" s="2" t="s">
        <v>51</v>
      </c>
      <c r="D95" s="4">
        <v>4260</v>
      </c>
      <c r="E95" s="31">
        <f t="shared" si="5"/>
        <v>114260</v>
      </c>
      <c r="F95" s="31">
        <v>0</v>
      </c>
      <c r="G95" s="31">
        <v>114260</v>
      </c>
    </row>
    <row r="96" spans="1:7" ht="12.75">
      <c r="A96" s="4"/>
      <c r="B96" s="4"/>
      <c r="C96" s="2" t="s">
        <v>32</v>
      </c>
      <c r="D96" s="4">
        <v>4270</v>
      </c>
      <c r="E96" s="31">
        <f t="shared" si="5"/>
        <v>49917</v>
      </c>
      <c r="F96" s="31">
        <v>0</v>
      </c>
      <c r="G96" s="31">
        <v>49917</v>
      </c>
    </row>
    <row r="97" spans="1:7" ht="12.75">
      <c r="A97" s="4"/>
      <c r="B97" s="4"/>
      <c r="C97" s="2" t="s">
        <v>22</v>
      </c>
      <c r="D97" s="4">
        <v>4280</v>
      </c>
      <c r="E97" s="31">
        <f t="shared" si="5"/>
        <v>30145</v>
      </c>
      <c r="F97" s="31">
        <v>0</v>
      </c>
      <c r="G97" s="31">
        <v>30145</v>
      </c>
    </row>
    <row r="98" spans="1:7" ht="12.75">
      <c r="A98" s="4"/>
      <c r="B98" s="4"/>
      <c r="C98" s="2" t="s">
        <v>10</v>
      </c>
      <c r="D98" s="4">
        <v>4300</v>
      </c>
      <c r="E98" s="31">
        <f t="shared" si="5"/>
        <v>23487</v>
      </c>
      <c r="F98" s="31">
        <v>0</v>
      </c>
      <c r="G98" s="31">
        <v>23487</v>
      </c>
    </row>
    <row r="99" spans="1:7" ht="12.75">
      <c r="A99" s="4"/>
      <c r="B99" s="4"/>
      <c r="C99" s="2" t="s">
        <v>52</v>
      </c>
      <c r="D99" s="4">
        <v>4350</v>
      </c>
      <c r="E99" s="31">
        <f t="shared" si="5"/>
        <v>2723</v>
      </c>
      <c r="F99" s="31">
        <v>0</v>
      </c>
      <c r="G99" s="31">
        <v>2723</v>
      </c>
    </row>
    <row r="100" spans="1:7" ht="38.25">
      <c r="A100" s="4"/>
      <c r="B100" s="4"/>
      <c r="C100" s="2" t="s">
        <v>23</v>
      </c>
      <c r="D100" s="4">
        <v>4360</v>
      </c>
      <c r="E100" s="31">
        <f t="shared" si="5"/>
        <v>6749</v>
      </c>
      <c r="F100" s="31">
        <v>0</v>
      </c>
      <c r="G100" s="31">
        <v>6749</v>
      </c>
    </row>
    <row r="101" spans="1:7" ht="38.25">
      <c r="A101" s="4"/>
      <c r="B101" s="4"/>
      <c r="C101" s="2" t="s">
        <v>33</v>
      </c>
      <c r="D101" s="4">
        <v>4370</v>
      </c>
      <c r="E101" s="31">
        <f t="shared" si="5"/>
        <v>5478</v>
      </c>
      <c r="F101" s="31">
        <v>0</v>
      </c>
      <c r="G101" s="31">
        <v>5478</v>
      </c>
    </row>
    <row r="102" spans="1:7" ht="12.75">
      <c r="A102" s="4"/>
      <c r="B102" s="4"/>
      <c r="C102" s="2" t="s">
        <v>24</v>
      </c>
      <c r="D102" s="4">
        <v>4410</v>
      </c>
      <c r="E102" s="31">
        <f t="shared" si="5"/>
        <v>2114</v>
      </c>
      <c r="F102" s="31">
        <v>0</v>
      </c>
      <c r="G102" s="31">
        <v>2114</v>
      </c>
    </row>
    <row r="103" spans="1:7" ht="12.75">
      <c r="A103" s="4"/>
      <c r="B103" s="4"/>
      <c r="C103" s="2" t="s">
        <v>25</v>
      </c>
      <c r="D103" s="4">
        <v>4430</v>
      </c>
      <c r="E103" s="31">
        <f t="shared" si="5"/>
        <v>24048</v>
      </c>
      <c r="F103" s="31">
        <v>0</v>
      </c>
      <c r="G103" s="31">
        <v>24048</v>
      </c>
    </row>
    <row r="104" spans="1:7" ht="25.5">
      <c r="A104" s="4"/>
      <c r="B104" s="4"/>
      <c r="C104" s="2" t="s">
        <v>26</v>
      </c>
      <c r="D104" s="4">
        <v>4440</v>
      </c>
      <c r="E104" s="31">
        <f t="shared" si="5"/>
        <v>4334</v>
      </c>
      <c r="F104" s="31">
        <v>0</v>
      </c>
      <c r="G104" s="31">
        <v>4334</v>
      </c>
    </row>
    <row r="105" spans="1:7" ht="12.75">
      <c r="A105" s="4"/>
      <c r="B105" s="4"/>
      <c r="C105" s="2" t="s">
        <v>53</v>
      </c>
      <c r="D105" s="4">
        <v>4480</v>
      </c>
      <c r="E105" s="31">
        <f t="shared" si="5"/>
        <v>28772</v>
      </c>
      <c r="F105" s="31">
        <v>0</v>
      </c>
      <c r="G105" s="31">
        <v>28772</v>
      </c>
    </row>
    <row r="106" spans="1:7" ht="25.5">
      <c r="A106" s="4"/>
      <c r="B106" s="4"/>
      <c r="C106" s="2" t="s">
        <v>54</v>
      </c>
      <c r="D106" s="4">
        <v>4500</v>
      </c>
      <c r="E106" s="31">
        <f t="shared" si="5"/>
        <v>373</v>
      </c>
      <c r="F106" s="31">
        <v>0</v>
      </c>
      <c r="G106" s="31">
        <v>373</v>
      </c>
    </row>
    <row r="107" spans="1:7" ht="12.75">
      <c r="A107" s="4"/>
      <c r="B107" s="4"/>
      <c r="C107" s="2" t="s">
        <v>55</v>
      </c>
      <c r="D107" s="4">
        <v>4510</v>
      </c>
      <c r="E107" s="31">
        <f t="shared" si="5"/>
        <v>746</v>
      </c>
      <c r="F107" s="31">
        <v>0</v>
      </c>
      <c r="G107" s="31">
        <v>746</v>
      </c>
    </row>
    <row r="108" spans="1:7" ht="38.25">
      <c r="A108" s="4"/>
      <c r="B108" s="4"/>
      <c r="C108" s="2" t="s">
        <v>28</v>
      </c>
      <c r="D108" s="4">
        <v>4740</v>
      </c>
      <c r="E108" s="31">
        <f t="shared" si="5"/>
        <v>1652</v>
      </c>
      <c r="F108" s="31">
        <v>0</v>
      </c>
      <c r="G108" s="31">
        <v>1652</v>
      </c>
    </row>
    <row r="109" spans="1:7" ht="25.5">
      <c r="A109" s="4"/>
      <c r="B109" s="4"/>
      <c r="C109" s="2" t="s">
        <v>82</v>
      </c>
      <c r="D109" s="4">
        <v>4750</v>
      </c>
      <c r="E109" s="31">
        <f t="shared" si="5"/>
        <v>14328</v>
      </c>
      <c r="F109" s="31">
        <v>0</v>
      </c>
      <c r="G109" s="31">
        <v>14328</v>
      </c>
    </row>
    <row r="110" spans="1:7" ht="25.5">
      <c r="A110" s="4"/>
      <c r="B110" s="4"/>
      <c r="C110" s="2" t="s">
        <v>56</v>
      </c>
      <c r="D110" s="4">
        <v>6050</v>
      </c>
      <c r="E110" s="31">
        <f t="shared" si="5"/>
        <v>125000</v>
      </c>
      <c r="F110" s="31">
        <v>0</v>
      </c>
      <c r="G110" s="31">
        <v>125000</v>
      </c>
    </row>
    <row r="111" spans="1:7" ht="25.5">
      <c r="A111" s="4"/>
      <c r="B111" s="4"/>
      <c r="C111" s="2" t="s">
        <v>57</v>
      </c>
      <c r="D111" s="4">
        <v>6060</v>
      </c>
      <c r="E111" s="31">
        <f t="shared" si="5"/>
        <v>700000</v>
      </c>
      <c r="F111" s="31">
        <v>0</v>
      </c>
      <c r="G111" s="31">
        <v>700000</v>
      </c>
    </row>
    <row r="112" spans="1:7" ht="12.75">
      <c r="A112" s="10">
        <v>851</v>
      </c>
      <c r="B112" s="10"/>
      <c r="C112" s="11" t="s">
        <v>58</v>
      </c>
      <c r="D112" s="10"/>
      <c r="E112" s="32">
        <f aca="true" t="shared" si="6" ref="E112:G113">SUM(E113)</f>
        <v>13540</v>
      </c>
      <c r="F112" s="32">
        <f t="shared" si="6"/>
        <v>0</v>
      </c>
      <c r="G112" s="32">
        <f t="shared" si="6"/>
        <v>13540</v>
      </c>
    </row>
    <row r="113" spans="1:7" ht="51">
      <c r="A113" s="4"/>
      <c r="B113" s="7">
        <v>85156</v>
      </c>
      <c r="C113" s="8" t="s">
        <v>59</v>
      </c>
      <c r="D113" s="7"/>
      <c r="E113" s="29">
        <f t="shared" si="6"/>
        <v>13540</v>
      </c>
      <c r="F113" s="29">
        <f t="shared" si="6"/>
        <v>0</v>
      </c>
      <c r="G113" s="29">
        <f t="shared" si="6"/>
        <v>13540</v>
      </c>
    </row>
    <row r="114" spans="1:7" ht="12.75">
      <c r="A114" s="4"/>
      <c r="B114" s="4"/>
      <c r="C114" s="15" t="s">
        <v>60</v>
      </c>
      <c r="D114" s="16">
        <v>4130</v>
      </c>
      <c r="E114" s="33">
        <f>SUM(E115:E116)</f>
        <v>13540</v>
      </c>
      <c r="F114" s="33">
        <f>SUM(F115:F116)</f>
        <v>0</v>
      </c>
      <c r="G114" s="33">
        <f>SUM(G115:G116)</f>
        <v>13540</v>
      </c>
    </row>
    <row r="115" spans="1:7" ht="12.75">
      <c r="A115" s="4"/>
      <c r="B115" s="4"/>
      <c r="C115" s="2" t="s">
        <v>61</v>
      </c>
      <c r="D115" s="4"/>
      <c r="E115" s="31">
        <v>13540</v>
      </c>
      <c r="F115" s="31">
        <v>0</v>
      </c>
      <c r="G115" s="31">
        <v>13540</v>
      </c>
    </row>
    <row r="116" spans="1:7" ht="12.75">
      <c r="A116" s="4"/>
      <c r="B116" s="4"/>
      <c r="C116" s="2" t="s">
        <v>62</v>
      </c>
      <c r="D116" s="4"/>
      <c r="E116" s="31">
        <v>0</v>
      </c>
      <c r="F116" s="31">
        <v>0</v>
      </c>
      <c r="G116" s="31">
        <v>0</v>
      </c>
    </row>
    <row r="117" spans="1:7" ht="12.75">
      <c r="A117" s="10">
        <v>852</v>
      </c>
      <c r="B117" s="10"/>
      <c r="C117" s="11" t="s">
        <v>63</v>
      </c>
      <c r="D117" s="10"/>
      <c r="E117" s="32">
        <f>SUM(E118+E140+E159+E162+E164+E173+E175)</f>
        <v>16069519</v>
      </c>
      <c r="F117" s="32">
        <f>SUM(F118+F140+F159+F162+F164+F173+F175)</f>
        <v>13785119</v>
      </c>
      <c r="G117" s="32">
        <f>SUM(G118+G140+G159+G162+G164+G173+G175)</f>
        <v>2284400</v>
      </c>
    </row>
    <row r="118" spans="1:7" ht="12.75">
      <c r="A118" s="4"/>
      <c r="B118" s="7">
        <v>85203</v>
      </c>
      <c r="C118" s="8" t="s">
        <v>64</v>
      </c>
      <c r="D118" s="7"/>
      <c r="E118" s="29">
        <f>SUM(E119:E139)</f>
        <v>327050</v>
      </c>
      <c r="F118" s="29">
        <f>SUM(F119:F139)</f>
        <v>327050</v>
      </c>
      <c r="G118" s="29">
        <f>SUM(G119:G139)</f>
        <v>0</v>
      </c>
    </row>
    <row r="119" spans="1:7" ht="25.5">
      <c r="A119" s="4"/>
      <c r="B119" s="4"/>
      <c r="C119" s="2" t="s">
        <v>65</v>
      </c>
      <c r="D119" s="4">
        <v>3020</v>
      </c>
      <c r="E119" s="31">
        <f>SUM(F119:G119)</f>
        <v>824</v>
      </c>
      <c r="F119" s="31">
        <v>824</v>
      </c>
      <c r="G119" s="31"/>
    </row>
    <row r="120" spans="1:7" ht="12.75" customHeight="1">
      <c r="A120" s="4"/>
      <c r="B120" s="4"/>
      <c r="C120" s="2" t="s">
        <v>16</v>
      </c>
      <c r="D120" s="4">
        <v>4010</v>
      </c>
      <c r="E120" s="31">
        <f aca="true" t="shared" si="7" ref="E120:E139">SUM(F120:G120)</f>
        <v>190423</v>
      </c>
      <c r="F120" s="31">
        <v>190423</v>
      </c>
      <c r="G120" s="31"/>
    </row>
    <row r="121" spans="1:7" ht="12.75">
      <c r="A121" s="4"/>
      <c r="B121" s="4"/>
      <c r="C121" s="2" t="s">
        <v>18</v>
      </c>
      <c r="D121" s="4">
        <v>4040</v>
      </c>
      <c r="E121" s="31">
        <f t="shared" si="7"/>
        <v>13473</v>
      </c>
      <c r="F121" s="31">
        <v>13473</v>
      </c>
      <c r="G121" s="31"/>
    </row>
    <row r="122" spans="1:7" ht="12.75">
      <c r="A122" s="4"/>
      <c r="B122" s="4"/>
      <c r="C122" s="2" t="s">
        <v>19</v>
      </c>
      <c r="D122" s="4">
        <v>4110</v>
      </c>
      <c r="E122" s="31">
        <f t="shared" si="7"/>
        <v>31700</v>
      </c>
      <c r="F122" s="31">
        <v>31700</v>
      </c>
      <c r="G122" s="31"/>
    </row>
    <row r="123" spans="1:7" ht="12.75">
      <c r="A123" s="4"/>
      <c r="B123" s="4"/>
      <c r="C123" s="2" t="s">
        <v>20</v>
      </c>
      <c r="D123" s="4">
        <v>4120</v>
      </c>
      <c r="E123" s="31">
        <f t="shared" si="7"/>
        <v>4699</v>
      </c>
      <c r="F123" s="31">
        <v>4699</v>
      </c>
      <c r="G123" s="31"/>
    </row>
    <row r="124" spans="1:7" ht="12.75">
      <c r="A124" s="4"/>
      <c r="B124" s="4"/>
      <c r="C124" s="2" t="s">
        <v>35</v>
      </c>
      <c r="D124" s="4">
        <v>4170</v>
      </c>
      <c r="E124" s="31">
        <f t="shared" si="7"/>
        <v>0</v>
      </c>
      <c r="F124" s="31">
        <v>0</v>
      </c>
      <c r="G124" s="31"/>
    </row>
    <row r="125" spans="1:7" ht="12.75">
      <c r="A125" s="4"/>
      <c r="B125" s="4"/>
      <c r="C125" s="2" t="s">
        <v>21</v>
      </c>
      <c r="D125" s="4">
        <v>4210</v>
      </c>
      <c r="E125" s="31">
        <f t="shared" si="7"/>
        <v>17877</v>
      </c>
      <c r="F125" s="31">
        <v>17877</v>
      </c>
      <c r="G125" s="31"/>
    </row>
    <row r="126" spans="1:7" ht="12.75">
      <c r="A126" s="4"/>
      <c r="B126" s="4"/>
      <c r="C126" s="1" t="s">
        <v>51</v>
      </c>
      <c r="D126" s="4">
        <v>4260</v>
      </c>
      <c r="E126" s="31">
        <f t="shared" si="7"/>
        <v>14127</v>
      </c>
      <c r="F126" s="31">
        <v>14127</v>
      </c>
      <c r="G126" s="31"/>
    </row>
    <row r="127" spans="1:7" ht="12.75">
      <c r="A127" s="4"/>
      <c r="B127" s="4"/>
      <c r="C127" s="2" t="s">
        <v>32</v>
      </c>
      <c r="D127" s="4">
        <v>4270</v>
      </c>
      <c r="E127" s="31">
        <f t="shared" si="7"/>
        <v>13050</v>
      </c>
      <c r="F127" s="31">
        <v>13050</v>
      </c>
      <c r="G127" s="31"/>
    </row>
    <row r="128" spans="1:7" ht="12.75">
      <c r="A128" s="1"/>
      <c r="B128" s="1"/>
      <c r="C128" s="2" t="s">
        <v>22</v>
      </c>
      <c r="D128" s="4">
        <v>4280</v>
      </c>
      <c r="E128" s="31">
        <f t="shared" si="7"/>
        <v>450</v>
      </c>
      <c r="F128" s="31">
        <v>450</v>
      </c>
      <c r="G128" s="31"/>
    </row>
    <row r="129" spans="1:7" ht="12.75">
      <c r="A129" s="1"/>
      <c r="B129" s="1"/>
      <c r="C129" s="2" t="s">
        <v>10</v>
      </c>
      <c r="D129" s="4">
        <v>4300</v>
      </c>
      <c r="E129" s="31">
        <f t="shared" si="7"/>
        <v>7660</v>
      </c>
      <c r="F129" s="31">
        <v>7660</v>
      </c>
      <c r="G129" s="31"/>
    </row>
    <row r="130" spans="1:7" ht="12.75">
      <c r="A130" s="1"/>
      <c r="B130" s="1"/>
      <c r="C130" s="2" t="s">
        <v>52</v>
      </c>
      <c r="D130" s="4">
        <v>4350</v>
      </c>
      <c r="E130" s="31">
        <f t="shared" si="7"/>
        <v>846</v>
      </c>
      <c r="F130" s="31">
        <v>846</v>
      </c>
      <c r="G130" s="31"/>
    </row>
    <row r="131" spans="1:7" ht="38.25">
      <c r="A131" s="1"/>
      <c r="B131" s="1"/>
      <c r="C131" s="2" t="s">
        <v>33</v>
      </c>
      <c r="D131" s="4">
        <v>4370</v>
      </c>
      <c r="E131" s="31">
        <f t="shared" si="7"/>
        <v>2247</v>
      </c>
      <c r="F131" s="31">
        <v>2247</v>
      </c>
      <c r="G131" s="31"/>
    </row>
    <row r="132" spans="1:7" ht="38.25">
      <c r="A132" s="1"/>
      <c r="B132" s="1"/>
      <c r="C132" s="2" t="s">
        <v>37</v>
      </c>
      <c r="D132" s="4">
        <v>4400</v>
      </c>
      <c r="E132" s="31">
        <f t="shared" si="7"/>
        <v>17048</v>
      </c>
      <c r="F132" s="31">
        <v>17048</v>
      </c>
      <c r="G132" s="31"/>
    </row>
    <row r="133" spans="1:7" ht="12.75">
      <c r="A133" s="1"/>
      <c r="B133" s="1"/>
      <c r="C133" s="2" t="s">
        <v>24</v>
      </c>
      <c r="D133" s="4">
        <v>4410</v>
      </c>
      <c r="E133" s="31">
        <f t="shared" si="7"/>
        <v>0</v>
      </c>
      <c r="F133" s="31">
        <v>0</v>
      </c>
      <c r="G133" s="31"/>
    </row>
    <row r="134" spans="1:7" ht="12.75">
      <c r="A134" s="1"/>
      <c r="B134" s="1"/>
      <c r="C134" s="2" t="s">
        <v>25</v>
      </c>
      <c r="D134" s="4">
        <v>4430</v>
      </c>
      <c r="E134" s="31">
        <f t="shared" si="7"/>
        <v>250</v>
      </c>
      <c r="F134" s="31">
        <v>250</v>
      </c>
      <c r="G134" s="31"/>
    </row>
    <row r="135" spans="1:7" ht="25.5">
      <c r="A135" s="1"/>
      <c r="B135" s="1"/>
      <c r="C135" s="2" t="s">
        <v>26</v>
      </c>
      <c r="D135" s="4">
        <v>4440</v>
      </c>
      <c r="E135" s="31">
        <f t="shared" si="7"/>
        <v>7600</v>
      </c>
      <c r="F135" s="31">
        <v>7600</v>
      </c>
      <c r="G135" s="31"/>
    </row>
    <row r="136" spans="1:7" ht="12.75">
      <c r="A136" s="1"/>
      <c r="B136" s="1"/>
      <c r="C136" s="2" t="s">
        <v>53</v>
      </c>
      <c r="D136" s="4">
        <v>4480</v>
      </c>
      <c r="E136" s="31">
        <f t="shared" si="7"/>
        <v>1496</v>
      </c>
      <c r="F136" s="31">
        <v>1496</v>
      </c>
      <c r="G136" s="31"/>
    </row>
    <row r="137" spans="1:7" ht="25.5">
      <c r="A137" s="1"/>
      <c r="B137" s="1"/>
      <c r="C137" s="2" t="s">
        <v>27</v>
      </c>
      <c r="D137" s="4">
        <v>4700</v>
      </c>
      <c r="E137" s="31">
        <f t="shared" si="7"/>
        <v>1670</v>
      </c>
      <c r="F137" s="31">
        <v>1670</v>
      </c>
      <c r="G137" s="31"/>
    </row>
    <row r="138" spans="1:7" ht="38.25">
      <c r="A138" s="1"/>
      <c r="B138" s="1"/>
      <c r="C138" s="2" t="s">
        <v>28</v>
      </c>
      <c r="D138" s="4">
        <v>4740</v>
      </c>
      <c r="E138" s="31">
        <f t="shared" si="7"/>
        <v>510</v>
      </c>
      <c r="F138" s="31">
        <v>510</v>
      </c>
      <c r="G138" s="31"/>
    </row>
    <row r="139" spans="1:7" ht="25.5">
      <c r="A139" s="1"/>
      <c r="B139" s="1"/>
      <c r="C139" s="2" t="s">
        <v>82</v>
      </c>
      <c r="D139" s="4">
        <v>4750</v>
      </c>
      <c r="E139" s="31">
        <f t="shared" si="7"/>
        <v>1100</v>
      </c>
      <c r="F139" s="31">
        <v>1100</v>
      </c>
      <c r="G139" s="31"/>
    </row>
    <row r="140" spans="1:7" ht="51">
      <c r="A140" s="1"/>
      <c r="B140" s="12">
        <v>85212</v>
      </c>
      <c r="C140" s="8" t="s">
        <v>66</v>
      </c>
      <c r="D140" s="7"/>
      <c r="E140" s="29">
        <f>SUM(E141:E158)</f>
        <v>12728888</v>
      </c>
      <c r="F140" s="29">
        <f>SUM(F141:F158)</f>
        <v>12728888</v>
      </c>
      <c r="G140" s="29">
        <f>SUM(G141:G158)</f>
        <v>0</v>
      </c>
    </row>
    <row r="141" spans="1:7" ht="12.75">
      <c r="A141" s="1"/>
      <c r="B141" s="1"/>
      <c r="C141" s="2" t="s">
        <v>67</v>
      </c>
      <c r="D141" s="4">
        <v>3110</v>
      </c>
      <c r="E141" s="31">
        <f aca="true" t="shared" si="8" ref="E141:E158">SUM(F141:G141)</f>
        <v>12244888</v>
      </c>
      <c r="F141" s="31">
        <v>12244888</v>
      </c>
      <c r="G141" s="31">
        <v>0</v>
      </c>
    </row>
    <row r="142" spans="1:7" ht="12.75" customHeight="1">
      <c r="A142" s="1"/>
      <c r="B142" s="1"/>
      <c r="C142" s="2" t="s">
        <v>16</v>
      </c>
      <c r="D142" s="4">
        <v>4010</v>
      </c>
      <c r="E142" s="31">
        <f t="shared" si="8"/>
        <v>226500</v>
      </c>
      <c r="F142" s="31">
        <v>226500</v>
      </c>
      <c r="G142" s="31">
        <v>0</v>
      </c>
    </row>
    <row r="143" spans="1:7" ht="12.75">
      <c r="A143" s="1"/>
      <c r="B143" s="1"/>
      <c r="C143" s="2" t="s">
        <v>18</v>
      </c>
      <c r="D143" s="4">
        <v>4040</v>
      </c>
      <c r="E143" s="31">
        <f t="shared" si="8"/>
        <v>21000</v>
      </c>
      <c r="F143" s="31">
        <v>21000</v>
      </c>
      <c r="G143" s="31">
        <v>0</v>
      </c>
    </row>
    <row r="144" spans="1:7" ht="12.75">
      <c r="A144" s="1"/>
      <c r="B144" s="1"/>
      <c r="C144" s="2" t="s">
        <v>19</v>
      </c>
      <c r="D144" s="4">
        <v>4110</v>
      </c>
      <c r="E144" s="31">
        <f t="shared" si="8"/>
        <v>156000</v>
      </c>
      <c r="F144" s="31">
        <v>156000</v>
      </c>
      <c r="G144" s="31">
        <v>0</v>
      </c>
    </row>
    <row r="145" spans="1:7" ht="12.75">
      <c r="A145" s="1"/>
      <c r="B145" s="1"/>
      <c r="C145" s="2" t="s">
        <v>20</v>
      </c>
      <c r="D145" s="4">
        <v>4120</v>
      </c>
      <c r="E145" s="31">
        <f t="shared" si="8"/>
        <v>9000</v>
      </c>
      <c r="F145" s="31">
        <v>9000</v>
      </c>
      <c r="G145" s="31">
        <v>0</v>
      </c>
    </row>
    <row r="146" spans="1:7" ht="12.75">
      <c r="A146" s="1"/>
      <c r="B146" s="1"/>
      <c r="C146" s="2" t="s">
        <v>35</v>
      </c>
      <c r="D146" s="4">
        <v>4170</v>
      </c>
      <c r="E146" s="31">
        <f t="shared" si="8"/>
        <v>10000</v>
      </c>
      <c r="F146" s="31">
        <v>10000</v>
      </c>
      <c r="G146" s="31">
        <v>0</v>
      </c>
    </row>
    <row r="147" spans="1:7" ht="12.75">
      <c r="A147" s="1"/>
      <c r="B147" s="1"/>
      <c r="C147" s="2" t="s">
        <v>21</v>
      </c>
      <c r="D147" s="4">
        <v>4210</v>
      </c>
      <c r="E147" s="31">
        <f t="shared" si="8"/>
        <v>5000</v>
      </c>
      <c r="F147" s="31">
        <v>5000</v>
      </c>
      <c r="G147" s="31">
        <v>0</v>
      </c>
    </row>
    <row r="148" spans="1:7" ht="12.75">
      <c r="A148" s="1"/>
      <c r="B148" s="1"/>
      <c r="C148" s="2" t="s">
        <v>51</v>
      </c>
      <c r="D148" s="4">
        <v>4260</v>
      </c>
      <c r="E148" s="31">
        <f t="shared" si="8"/>
        <v>6600</v>
      </c>
      <c r="F148" s="31">
        <v>6600</v>
      </c>
      <c r="G148" s="31"/>
    </row>
    <row r="149" spans="1:7" ht="12.75">
      <c r="A149" s="1"/>
      <c r="B149" s="1"/>
      <c r="C149" s="2" t="s">
        <v>32</v>
      </c>
      <c r="D149" s="4">
        <v>4270</v>
      </c>
      <c r="E149" s="31">
        <f t="shared" si="8"/>
        <v>300</v>
      </c>
      <c r="F149" s="31">
        <v>300</v>
      </c>
      <c r="G149" s="31"/>
    </row>
    <row r="150" spans="1:7" ht="12.75">
      <c r="A150" s="1"/>
      <c r="B150" s="1"/>
      <c r="C150" s="2" t="s">
        <v>22</v>
      </c>
      <c r="D150" s="4">
        <v>4280</v>
      </c>
      <c r="E150" s="31">
        <f t="shared" si="8"/>
        <v>0</v>
      </c>
      <c r="F150" s="31">
        <v>0</v>
      </c>
      <c r="G150" s="31">
        <v>0</v>
      </c>
    </row>
    <row r="151" spans="1:7" ht="12.75">
      <c r="A151" s="1"/>
      <c r="B151" s="1"/>
      <c r="C151" s="2" t="s">
        <v>10</v>
      </c>
      <c r="D151" s="4">
        <v>4300</v>
      </c>
      <c r="E151" s="31">
        <f t="shared" si="8"/>
        <v>18653</v>
      </c>
      <c r="F151" s="31">
        <v>18653</v>
      </c>
      <c r="G151" s="31">
        <v>0</v>
      </c>
    </row>
    <row r="152" spans="1:7" ht="38.25">
      <c r="A152" s="1"/>
      <c r="B152" s="1"/>
      <c r="C152" s="2" t="s">
        <v>33</v>
      </c>
      <c r="D152" s="4">
        <v>4370</v>
      </c>
      <c r="E152" s="31">
        <f t="shared" si="8"/>
        <v>4900</v>
      </c>
      <c r="F152" s="31">
        <v>4900</v>
      </c>
      <c r="G152" s="31">
        <v>0</v>
      </c>
    </row>
    <row r="153" spans="1:7" ht="38.25">
      <c r="A153" s="1"/>
      <c r="B153" s="1"/>
      <c r="C153" s="2" t="s">
        <v>37</v>
      </c>
      <c r="D153" s="4">
        <v>4400</v>
      </c>
      <c r="E153" s="31">
        <f t="shared" si="8"/>
        <v>5500</v>
      </c>
      <c r="F153" s="31">
        <v>5500</v>
      </c>
      <c r="G153" s="31">
        <v>0</v>
      </c>
    </row>
    <row r="154" spans="1:7" ht="12.75">
      <c r="A154" s="1"/>
      <c r="B154" s="1"/>
      <c r="C154" s="2" t="s">
        <v>24</v>
      </c>
      <c r="D154" s="4">
        <v>4410</v>
      </c>
      <c r="E154" s="31">
        <f t="shared" si="8"/>
        <v>1000</v>
      </c>
      <c r="F154" s="31">
        <v>1000</v>
      </c>
      <c r="G154" s="31">
        <v>0</v>
      </c>
    </row>
    <row r="155" spans="1:7" ht="25.5">
      <c r="A155" s="1"/>
      <c r="B155" s="1"/>
      <c r="C155" s="2" t="s">
        <v>26</v>
      </c>
      <c r="D155" s="4">
        <v>4440</v>
      </c>
      <c r="E155" s="31">
        <f t="shared" si="8"/>
        <v>10847</v>
      </c>
      <c r="F155" s="31">
        <v>10847</v>
      </c>
      <c r="G155" s="31">
        <v>0</v>
      </c>
    </row>
    <row r="156" spans="1:7" ht="25.5">
      <c r="A156" s="1"/>
      <c r="B156" s="1"/>
      <c r="C156" s="2" t="s">
        <v>27</v>
      </c>
      <c r="D156" s="4">
        <v>4700</v>
      </c>
      <c r="E156" s="31">
        <f t="shared" si="8"/>
        <v>1200</v>
      </c>
      <c r="F156" s="31">
        <v>1200</v>
      </c>
      <c r="G156" s="31">
        <v>0</v>
      </c>
    </row>
    <row r="157" spans="1:7" ht="38.25">
      <c r="A157" s="1"/>
      <c r="B157" s="1"/>
      <c r="C157" s="2" t="s">
        <v>28</v>
      </c>
      <c r="D157" s="4">
        <v>4740</v>
      </c>
      <c r="E157" s="31">
        <f t="shared" si="8"/>
        <v>3500</v>
      </c>
      <c r="F157" s="31">
        <v>3500</v>
      </c>
      <c r="G157" s="31">
        <v>0</v>
      </c>
    </row>
    <row r="158" spans="1:7" ht="25.5">
      <c r="A158" s="1"/>
      <c r="B158" s="1"/>
      <c r="C158" s="2" t="s">
        <v>82</v>
      </c>
      <c r="D158" s="4">
        <v>4750</v>
      </c>
      <c r="E158" s="31">
        <f t="shared" si="8"/>
        <v>4000</v>
      </c>
      <c r="F158" s="31">
        <v>4000</v>
      </c>
      <c r="G158" s="31">
        <v>0</v>
      </c>
    </row>
    <row r="159" spans="1:7" ht="89.25">
      <c r="A159" s="13"/>
      <c r="B159" s="12">
        <v>85213</v>
      </c>
      <c r="C159" s="8" t="s">
        <v>68</v>
      </c>
      <c r="D159" s="7"/>
      <c r="E159" s="29">
        <f>SUM(E160:E161)</f>
        <v>111331</v>
      </c>
      <c r="F159" s="29">
        <f>SUM(F160:F161)</f>
        <v>96831</v>
      </c>
      <c r="G159" s="29">
        <f>SUM(G160:G161)</f>
        <v>14500</v>
      </c>
    </row>
    <row r="160" spans="1:7" ht="12.75">
      <c r="A160" s="13"/>
      <c r="B160" s="1"/>
      <c r="C160" s="2" t="s">
        <v>69</v>
      </c>
      <c r="D160" s="4">
        <v>4130</v>
      </c>
      <c r="E160" s="31">
        <f>SUM(F160:G160)</f>
        <v>96831</v>
      </c>
      <c r="F160" s="31">
        <v>96831</v>
      </c>
      <c r="G160" s="31">
        <v>0</v>
      </c>
    </row>
    <row r="161" spans="1:7" ht="12.75">
      <c r="A161" s="13"/>
      <c r="B161" s="1"/>
      <c r="C161" s="2" t="s">
        <v>69</v>
      </c>
      <c r="D161" s="4">
        <v>4130</v>
      </c>
      <c r="E161" s="31">
        <f>SUM(F161:G161)</f>
        <v>14500</v>
      </c>
      <c r="F161" s="31"/>
      <c r="G161" s="31">
        <v>14500</v>
      </c>
    </row>
    <row r="162" spans="1:7" ht="38.25">
      <c r="A162" s="13"/>
      <c r="B162" s="12">
        <v>85214</v>
      </c>
      <c r="C162" s="8" t="s">
        <v>70</v>
      </c>
      <c r="D162" s="7"/>
      <c r="E162" s="29">
        <f>SUM(E163)</f>
        <v>527350</v>
      </c>
      <c r="F162" s="29">
        <f>SUM(F163)</f>
        <v>527350</v>
      </c>
      <c r="G162" s="29">
        <f>SUM(G163)</f>
        <v>0</v>
      </c>
    </row>
    <row r="163" spans="1:7" ht="12.75">
      <c r="A163" s="1"/>
      <c r="B163" s="1"/>
      <c r="C163" s="2" t="s">
        <v>67</v>
      </c>
      <c r="D163" s="4">
        <v>3110</v>
      </c>
      <c r="E163" s="31">
        <v>527350</v>
      </c>
      <c r="F163" s="31">
        <v>527350</v>
      </c>
      <c r="G163" s="31">
        <v>0</v>
      </c>
    </row>
    <row r="164" spans="1:7" ht="25.5">
      <c r="A164" s="1"/>
      <c r="B164" s="12">
        <v>85228</v>
      </c>
      <c r="C164" s="8" t="s">
        <v>71</v>
      </c>
      <c r="D164" s="7"/>
      <c r="E164" s="29">
        <f>SUM(E165:E172)</f>
        <v>105000</v>
      </c>
      <c r="F164" s="29">
        <f>SUM(F165:F172)</f>
        <v>105000</v>
      </c>
      <c r="G164" s="29">
        <f>SUM(G165:G172)</f>
        <v>0</v>
      </c>
    </row>
    <row r="165" spans="1:7" ht="25.5">
      <c r="A165" s="1"/>
      <c r="B165" s="1"/>
      <c r="C165" s="2" t="s">
        <v>65</v>
      </c>
      <c r="D165" s="4">
        <v>3020</v>
      </c>
      <c r="E165" s="31">
        <f>SUM(F165:G165)</f>
        <v>750</v>
      </c>
      <c r="F165" s="31">
        <v>750</v>
      </c>
      <c r="G165" s="31">
        <v>0</v>
      </c>
    </row>
    <row r="166" spans="1:7" ht="12.75" customHeight="1">
      <c r="A166" s="1"/>
      <c r="B166" s="1"/>
      <c r="C166" s="2" t="s">
        <v>16</v>
      </c>
      <c r="D166" s="4">
        <v>4010</v>
      </c>
      <c r="E166" s="31">
        <f aca="true" t="shared" si="9" ref="E166:E172">SUM(F166:G166)</f>
        <v>77300</v>
      </c>
      <c r="F166" s="31">
        <v>77300</v>
      </c>
      <c r="G166" s="31">
        <v>0</v>
      </c>
    </row>
    <row r="167" spans="1:7" ht="12.75">
      <c r="A167" s="1"/>
      <c r="B167" s="1"/>
      <c r="C167" s="2" t="s">
        <v>79</v>
      </c>
      <c r="D167" s="4">
        <v>4040</v>
      </c>
      <c r="E167" s="31">
        <f t="shared" si="9"/>
        <v>5459</v>
      </c>
      <c r="F167" s="31">
        <v>5459</v>
      </c>
      <c r="G167" s="31">
        <v>0</v>
      </c>
    </row>
    <row r="168" spans="1:7" ht="12.75">
      <c r="A168" s="1"/>
      <c r="B168" s="1"/>
      <c r="C168" s="2" t="s">
        <v>78</v>
      </c>
      <c r="D168" s="4">
        <v>4110</v>
      </c>
      <c r="E168" s="31">
        <f t="shared" si="9"/>
        <v>13367</v>
      </c>
      <c r="F168" s="31">
        <v>13367</v>
      </c>
      <c r="G168" s="31">
        <v>0</v>
      </c>
    </row>
    <row r="169" spans="1:7" ht="12.75">
      <c r="A169" s="1"/>
      <c r="B169" s="1"/>
      <c r="C169" s="2" t="s">
        <v>20</v>
      </c>
      <c r="D169" s="4">
        <v>4120</v>
      </c>
      <c r="E169" s="31">
        <f t="shared" si="9"/>
        <v>2000</v>
      </c>
      <c r="F169" s="31">
        <v>2000</v>
      </c>
      <c r="G169" s="31">
        <v>0</v>
      </c>
    </row>
    <row r="170" spans="1:7" ht="12.75">
      <c r="A170" s="1"/>
      <c r="B170" s="1"/>
      <c r="C170" s="2" t="s">
        <v>21</v>
      </c>
      <c r="D170" s="4">
        <v>4210</v>
      </c>
      <c r="E170" s="31">
        <f t="shared" si="9"/>
        <v>2145</v>
      </c>
      <c r="F170" s="31">
        <v>2145</v>
      </c>
      <c r="G170" s="31">
        <v>0</v>
      </c>
    </row>
    <row r="171" spans="1:7" ht="12.75">
      <c r="A171" s="1"/>
      <c r="B171" s="1"/>
      <c r="C171" s="2" t="s">
        <v>22</v>
      </c>
      <c r="D171" s="4">
        <v>4280</v>
      </c>
      <c r="E171" s="31">
        <f t="shared" si="9"/>
        <v>312</v>
      </c>
      <c r="F171" s="31">
        <v>312</v>
      </c>
      <c r="G171" s="31">
        <v>0</v>
      </c>
    </row>
    <row r="172" spans="1:7" ht="25.5">
      <c r="A172" s="1"/>
      <c r="B172" s="1"/>
      <c r="C172" s="2" t="s">
        <v>26</v>
      </c>
      <c r="D172" s="4">
        <v>4440</v>
      </c>
      <c r="E172" s="31">
        <f t="shared" si="9"/>
        <v>3667</v>
      </c>
      <c r="F172" s="31">
        <v>3667</v>
      </c>
      <c r="G172" s="31">
        <v>0</v>
      </c>
    </row>
    <row r="173" spans="1:7" ht="12.75">
      <c r="A173" s="1"/>
      <c r="B173" s="12">
        <v>85231</v>
      </c>
      <c r="C173" s="8" t="s">
        <v>72</v>
      </c>
      <c r="D173" s="7"/>
      <c r="E173" s="29">
        <f>SUM(E174)</f>
        <v>2217900</v>
      </c>
      <c r="F173" s="29">
        <f>SUM(F174)</f>
        <v>0</v>
      </c>
      <c r="G173" s="29">
        <f>SUM(G174)</f>
        <v>2217900</v>
      </c>
    </row>
    <row r="174" spans="1:7" ht="12.75">
      <c r="A174" s="1"/>
      <c r="B174" s="1"/>
      <c r="C174" s="2" t="s">
        <v>67</v>
      </c>
      <c r="D174" s="4">
        <v>3110</v>
      </c>
      <c r="E174" s="31">
        <v>2217900</v>
      </c>
      <c r="F174" s="31">
        <v>0</v>
      </c>
      <c r="G174" s="31">
        <v>2217900</v>
      </c>
    </row>
    <row r="175" spans="1:7" ht="12.75">
      <c r="A175" s="1"/>
      <c r="B175" s="12">
        <v>85295</v>
      </c>
      <c r="C175" s="8" t="s">
        <v>80</v>
      </c>
      <c r="D175" s="7"/>
      <c r="E175" s="29">
        <f>SUM(E176:E179)</f>
        <v>52000</v>
      </c>
      <c r="F175" s="29">
        <f>SUM(F176:F179)</f>
        <v>0</v>
      </c>
      <c r="G175" s="29">
        <f>SUM(G176:G179)</f>
        <v>52000</v>
      </c>
    </row>
    <row r="176" spans="1:7" ht="12.75">
      <c r="A176" s="1"/>
      <c r="B176" s="1"/>
      <c r="C176" s="2" t="s">
        <v>19</v>
      </c>
      <c r="D176" s="4">
        <v>4110</v>
      </c>
      <c r="E176" s="31">
        <f>SUM(F176:G176)</f>
        <v>6969</v>
      </c>
      <c r="F176" s="31"/>
      <c r="G176" s="31">
        <v>6969</v>
      </c>
    </row>
    <row r="177" spans="1:7" ht="12.75">
      <c r="A177" s="1"/>
      <c r="B177" s="1"/>
      <c r="C177" s="2" t="s">
        <v>81</v>
      </c>
      <c r="D177" s="4">
        <v>4120</v>
      </c>
      <c r="E177" s="31">
        <f>SUM(F177:G177)</f>
        <v>1066</v>
      </c>
      <c r="F177" s="31"/>
      <c r="G177" s="31">
        <v>1066</v>
      </c>
    </row>
    <row r="178" spans="1:7" ht="12.75">
      <c r="A178" s="1"/>
      <c r="B178" s="1"/>
      <c r="C178" s="2" t="s">
        <v>35</v>
      </c>
      <c r="D178" s="4">
        <v>4170</v>
      </c>
      <c r="E178" s="31">
        <f>SUM(F178:G178)</f>
        <v>43500</v>
      </c>
      <c r="F178" s="31"/>
      <c r="G178" s="31">
        <v>43500</v>
      </c>
    </row>
    <row r="179" spans="1:7" ht="12.75">
      <c r="A179" s="1"/>
      <c r="B179" s="1"/>
      <c r="C179" s="2" t="s">
        <v>21</v>
      </c>
      <c r="D179" s="4">
        <v>4210</v>
      </c>
      <c r="E179" s="31">
        <f>SUM(F179:G179)</f>
        <v>465</v>
      </c>
      <c r="F179" s="31"/>
      <c r="G179" s="31">
        <v>465</v>
      </c>
    </row>
    <row r="180" spans="1:7" ht="25.5">
      <c r="A180" s="14">
        <v>853</v>
      </c>
      <c r="B180" s="14"/>
      <c r="C180" s="11" t="s">
        <v>73</v>
      </c>
      <c r="D180" s="10"/>
      <c r="E180" s="32">
        <f>SUM(E181)</f>
        <v>192000</v>
      </c>
      <c r="F180" s="32">
        <f>SUM(F181)</f>
        <v>0</v>
      </c>
      <c r="G180" s="32">
        <f>SUM(G181)</f>
        <v>192000</v>
      </c>
    </row>
    <row r="181" spans="1:7" ht="25.5">
      <c r="A181" s="1"/>
      <c r="B181" s="12">
        <v>85321</v>
      </c>
      <c r="C181" s="8" t="s">
        <v>74</v>
      </c>
      <c r="D181" s="7"/>
      <c r="E181" s="29">
        <f>SUM(E182:E193)</f>
        <v>192000</v>
      </c>
      <c r="F181" s="29">
        <f>SUM(F182:F193)</f>
        <v>0</v>
      </c>
      <c r="G181" s="29">
        <f>SUM(G182:G193)</f>
        <v>192000</v>
      </c>
    </row>
    <row r="182" spans="1:7" ht="12.75" customHeight="1">
      <c r="A182" s="1"/>
      <c r="B182" s="1"/>
      <c r="C182" s="2" t="s">
        <v>16</v>
      </c>
      <c r="D182" s="4">
        <v>4010</v>
      </c>
      <c r="E182" s="31">
        <f>SUM(F182:G182)</f>
        <v>86597</v>
      </c>
      <c r="F182" s="31">
        <v>0</v>
      </c>
      <c r="G182" s="31">
        <v>86597</v>
      </c>
    </row>
    <row r="183" spans="1:7" ht="12.75">
      <c r="A183" s="1"/>
      <c r="B183" s="1"/>
      <c r="C183" s="2" t="s">
        <v>77</v>
      </c>
      <c r="D183" s="4">
        <v>4040</v>
      </c>
      <c r="E183" s="31">
        <f aca="true" t="shared" si="10" ref="E183:E193">SUM(F183:G183)</f>
        <v>7000</v>
      </c>
      <c r="F183" s="31">
        <v>0</v>
      </c>
      <c r="G183" s="31">
        <v>7000</v>
      </c>
    </row>
    <row r="184" spans="1:7" ht="12.75">
      <c r="A184" s="1"/>
      <c r="B184" s="1"/>
      <c r="C184" s="2" t="s">
        <v>19</v>
      </c>
      <c r="D184" s="4">
        <v>4110</v>
      </c>
      <c r="E184" s="31">
        <f t="shared" si="10"/>
        <v>18475</v>
      </c>
      <c r="F184" s="31">
        <v>0</v>
      </c>
      <c r="G184" s="31">
        <v>18475</v>
      </c>
    </row>
    <row r="185" spans="1:7" ht="12.75">
      <c r="A185" s="1"/>
      <c r="B185" s="1"/>
      <c r="C185" s="2" t="s">
        <v>20</v>
      </c>
      <c r="D185" s="4">
        <v>4120</v>
      </c>
      <c r="E185" s="31">
        <f t="shared" si="10"/>
        <v>2263</v>
      </c>
      <c r="F185" s="31">
        <v>0</v>
      </c>
      <c r="G185" s="31">
        <v>2263</v>
      </c>
    </row>
    <row r="186" spans="1:7" ht="12.75">
      <c r="A186" s="1"/>
      <c r="B186" s="1"/>
      <c r="C186" s="2" t="s">
        <v>35</v>
      </c>
      <c r="D186" s="4">
        <v>4170</v>
      </c>
      <c r="E186" s="31">
        <f t="shared" si="10"/>
        <v>48933</v>
      </c>
      <c r="F186" s="31">
        <v>0</v>
      </c>
      <c r="G186" s="31">
        <v>48933</v>
      </c>
    </row>
    <row r="187" spans="1:7" ht="12.75">
      <c r="A187" s="1"/>
      <c r="B187" s="1"/>
      <c r="C187" s="2" t="s">
        <v>21</v>
      </c>
      <c r="D187" s="4">
        <v>4210</v>
      </c>
      <c r="E187" s="31">
        <f t="shared" si="10"/>
        <v>6143</v>
      </c>
      <c r="F187" s="31">
        <v>0</v>
      </c>
      <c r="G187" s="31">
        <v>6143</v>
      </c>
    </row>
    <row r="188" spans="1:7" ht="12.75">
      <c r="A188" s="1"/>
      <c r="B188" s="1"/>
      <c r="C188" s="2" t="s">
        <v>51</v>
      </c>
      <c r="D188" s="4">
        <v>4260</v>
      </c>
      <c r="E188" s="31">
        <f t="shared" si="10"/>
        <v>3956</v>
      </c>
      <c r="F188" s="31">
        <v>0</v>
      </c>
      <c r="G188" s="31">
        <v>3956</v>
      </c>
    </row>
    <row r="189" spans="1:7" ht="12.75">
      <c r="A189" s="1"/>
      <c r="B189" s="1"/>
      <c r="C189" s="2" t="s">
        <v>10</v>
      </c>
      <c r="D189" s="4">
        <v>4300</v>
      </c>
      <c r="E189" s="31">
        <f t="shared" si="10"/>
        <v>9193</v>
      </c>
      <c r="F189" s="31">
        <v>0</v>
      </c>
      <c r="G189" s="31">
        <v>9193</v>
      </c>
    </row>
    <row r="190" spans="1:7" ht="38.25">
      <c r="A190" s="1"/>
      <c r="B190" s="1"/>
      <c r="C190" s="2" t="s">
        <v>33</v>
      </c>
      <c r="D190" s="4">
        <v>4370</v>
      </c>
      <c r="E190" s="31">
        <f t="shared" si="10"/>
        <v>1180</v>
      </c>
      <c r="F190" s="31">
        <v>0</v>
      </c>
      <c r="G190" s="31">
        <v>1180</v>
      </c>
    </row>
    <row r="191" spans="1:7" ht="38.25">
      <c r="A191" s="1"/>
      <c r="B191" s="1"/>
      <c r="C191" s="2" t="s">
        <v>75</v>
      </c>
      <c r="D191" s="4">
        <v>4400</v>
      </c>
      <c r="E191" s="31">
        <f t="shared" si="10"/>
        <v>6488</v>
      </c>
      <c r="F191" s="31">
        <v>0</v>
      </c>
      <c r="G191" s="31">
        <v>6488</v>
      </c>
    </row>
    <row r="192" spans="1:7" ht="12.75">
      <c r="A192" s="1"/>
      <c r="B192" s="1"/>
      <c r="C192" s="2" t="s">
        <v>24</v>
      </c>
      <c r="D192" s="4">
        <v>4410</v>
      </c>
      <c r="E192" s="31">
        <f t="shared" si="10"/>
        <v>4</v>
      </c>
      <c r="F192" s="31">
        <v>0</v>
      </c>
      <c r="G192" s="31">
        <v>4</v>
      </c>
    </row>
    <row r="193" spans="1:7" ht="26.25" thickBot="1">
      <c r="A193" s="1"/>
      <c r="B193" s="1"/>
      <c r="C193" s="2" t="s">
        <v>26</v>
      </c>
      <c r="D193" s="4">
        <v>4440</v>
      </c>
      <c r="E193" s="31">
        <f t="shared" si="10"/>
        <v>1768</v>
      </c>
      <c r="F193" s="31">
        <v>0</v>
      </c>
      <c r="G193" s="31">
        <v>1768</v>
      </c>
    </row>
    <row r="194" spans="1:7" ht="13.5" thickBot="1">
      <c r="A194" s="21"/>
      <c r="B194" s="22"/>
      <c r="C194" s="23" t="s">
        <v>76</v>
      </c>
      <c r="D194" s="24"/>
      <c r="E194" s="34">
        <f>SUM(E11+E14+E21+E42+E64+E78+E112+E117+E180)</f>
        <v>23636628</v>
      </c>
      <c r="F194" s="34">
        <f>SUM(F11+F14+F21+F42+F64+F78+F112+F117+F180)</f>
        <v>14426752</v>
      </c>
      <c r="G194" s="34">
        <f>SUM(G11+G14+G21+G42+G64+G78+G112+G117+G180)</f>
        <v>9209876</v>
      </c>
    </row>
    <row r="195" spans="1:7" ht="12.75">
      <c r="A195" s="17"/>
      <c r="B195" s="17"/>
      <c r="C195" s="18"/>
      <c r="D195" s="19"/>
      <c r="E195" s="20"/>
      <c r="F195" s="20"/>
      <c r="G195" s="20"/>
    </row>
    <row r="196" spans="1:7" ht="12.75">
      <c r="A196" s="17"/>
      <c r="B196" s="17"/>
      <c r="C196" s="18"/>
      <c r="D196" s="19"/>
      <c r="E196" s="20"/>
      <c r="F196" s="20"/>
      <c r="G196" s="20"/>
    </row>
    <row r="197" spans="1:7" ht="12.75">
      <c r="A197" s="17"/>
      <c r="B197" s="17"/>
      <c r="C197" s="18"/>
      <c r="D197" s="19"/>
      <c r="E197" s="20"/>
      <c r="F197" s="20"/>
      <c r="G197" s="20"/>
    </row>
    <row r="198" spans="1:7" ht="12.75">
      <c r="A198" s="17"/>
      <c r="B198" s="17"/>
      <c r="C198" s="18"/>
      <c r="D198" s="19"/>
      <c r="E198" s="48" t="s">
        <v>91</v>
      </c>
      <c r="F198" s="48"/>
      <c r="G198" s="48"/>
    </row>
    <row r="199" spans="1:7" ht="12.75">
      <c r="A199" s="17"/>
      <c r="B199" s="17"/>
      <c r="C199" s="18"/>
      <c r="D199" s="19"/>
      <c r="E199" s="17"/>
      <c r="F199" s="17"/>
      <c r="G199" s="17"/>
    </row>
    <row r="200" spans="1:7" ht="12.75">
      <c r="A200" s="17"/>
      <c r="B200" s="17"/>
      <c r="C200" s="18"/>
      <c r="D200" s="19"/>
      <c r="E200" s="48" t="s">
        <v>92</v>
      </c>
      <c r="F200" s="48"/>
      <c r="G200" s="48"/>
    </row>
    <row r="201" spans="1:7" ht="12.75">
      <c r="A201" s="17"/>
      <c r="B201" s="17"/>
      <c r="C201" s="18"/>
      <c r="D201" s="19"/>
      <c r="E201" s="17"/>
      <c r="F201" s="17"/>
      <c r="G201" s="17"/>
    </row>
    <row r="202" spans="1:7" ht="12.75">
      <c r="A202" s="17"/>
      <c r="B202" s="17"/>
      <c r="C202" s="18"/>
      <c r="D202" s="19"/>
      <c r="E202" s="17"/>
      <c r="F202" s="17"/>
      <c r="G202" s="17"/>
    </row>
    <row r="203" spans="1:7" ht="12.75">
      <c r="A203" s="17"/>
      <c r="B203" s="17"/>
      <c r="C203" s="18"/>
      <c r="D203" s="19"/>
      <c r="E203" s="17"/>
      <c r="F203" s="17"/>
      <c r="G203" s="17"/>
    </row>
    <row r="204" spans="1:7" ht="12.75">
      <c r="A204" s="17"/>
      <c r="B204" s="17"/>
      <c r="C204" s="18"/>
      <c r="D204" s="19"/>
      <c r="E204" s="17"/>
      <c r="F204" s="17"/>
      <c r="G204" s="17"/>
    </row>
    <row r="205" spans="1:7" ht="12.75">
      <c r="A205" s="17"/>
      <c r="B205" s="17"/>
      <c r="C205" s="18"/>
      <c r="D205" s="19"/>
      <c r="E205" s="17"/>
      <c r="F205" s="17"/>
      <c r="G205" s="17"/>
    </row>
    <row r="206" spans="1:7" ht="12.75">
      <c r="A206" s="17"/>
      <c r="B206" s="17"/>
      <c r="C206" s="18"/>
      <c r="D206" s="19"/>
      <c r="E206" s="17"/>
      <c r="F206" s="17"/>
      <c r="G206" s="17"/>
    </row>
    <row r="207" spans="1:7" ht="12.75">
      <c r="A207" s="17"/>
      <c r="B207" s="17"/>
      <c r="C207" s="18"/>
      <c r="D207" s="19"/>
      <c r="E207" s="17"/>
      <c r="F207" s="17"/>
      <c r="G207" s="17"/>
    </row>
    <row r="208" spans="1:7" ht="12.75">
      <c r="A208" s="17"/>
      <c r="B208" s="17"/>
      <c r="C208" s="18"/>
      <c r="D208" s="19"/>
      <c r="E208" s="17"/>
      <c r="F208" s="17"/>
      <c r="G208" s="17"/>
    </row>
    <row r="209" spans="1:7" ht="12.75">
      <c r="A209" s="17"/>
      <c r="B209" s="17"/>
      <c r="C209" s="18"/>
      <c r="D209" s="19"/>
      <c r="E209" s="17"/>
      <c r="F209" s="17"/>
      <c r="G209" s="17"/>
    </row>
    <row r="210" spans="1:7" ht="12.75">
      <c r="A210" s="17"/>
      <c r="B210" s="17"/>
      <c r="C210" s="18"/>
      <c r="D210" s="19"/>
      <c r="E210" s="17"/>
      <c r="F210" s="17"/>
      <c r="G210" s="17"/>
    </row>
    <row r="211" spans="1:7" ht="12.75">
      <c r="A211" s="17"/>
      <c r="B211" s="17"/>
      <c r="C211" s="18"/>
      <c r="D211" s="19"/>
      <c r="E211" s="17"/>
      <c r="F211" s="17"/>
      <c r="G211" s="17"/>
    </row>
    <row r="212" spans="1:7" ht="12.75">
      <c r="A212" s="17"/>
      <c r="B212" s="17"/>
      <c r="C212" s="18"/>
      <c r="D212" s="19"/>
      <c r="E212" s="17"/>
      <c r="F212" s="17"/>
      <c r="G212" s="17"/>
    </row>
    <row r="213" spans="1:7" ht="12.75">
      <c r="A213" s="17"/>
      <c r="B213" s="17"/>
      <c r="C213" s="18"/>
      <c r="D213" s="19"/>
      <c r="E213" s="17"/>
      <c r="F213" s="17"/>
      <c r="G213" s="17"/>
    </row>
    <row r="214" spans="1:7" ht="12.75">
      <c r="A214" s="17"/>
      <c r="B214" s="17"/>
      <c r="C214" s="18"/>
      <c r="D214" s="19"/>
      <c r="E214" s="17"/>
      <c r="F214" s="17"/>
      <c r="G214" s="17"/>
    </row>
    <row r="215" spans="3:4" ht="12.75">
      <c r="C215" s="3"/>
      <c r="D215" s="9"/>
    </row>
    <row r="216" spans="3:4" ht="12.75">
      <c r="C216" s="3"/>
      <c r="D216" s="9"/>
    </row>
    <row r="217" spans="3:4" ht="12.75">
      <c r="C217" s="3"/>
      <c r="D217" s="9"/>
    </row>
    <row r="218" spans="3:4" ht="12.75">
      <c r="C218" s="3"/>
      <c r="D218" s="9"/>
    </row>
    <row r="219" spans="3:4" ht="12.75">
      <c r="C219" s="3"/>
      <c r="D219" s="9"/>
    </row>
    <row r="220" spans="3:4" ht="12.75">
      <c r="C220" s="3"/>
      <c r="D220" s="9"/>
    </row>
    <row r="221" spans="3:4" ht="12.75">
      <c r="C221" s="3"/>
      <c r="D221" s="9"/>
    </row>
    <row r="222" spans="3:4" ht="12.75">
      <c r="C222" s="3"/>
      <c r="D222" s="9"/>
    </row>
    <row r="223" spans="3:4" ht="12.75">
      <c r="C223" s="3"/>
      <c r="D223" s="9"/>
    </row>
    <row r="224" spans="3:4" ht="12.75">
      <c r="C224" s="3"/>
      <c r="D224" s="9"/>
    </row>
    <row r="225" spans="3:4" ht="12.75">
      <c r="C225" s="3"/>
      <c r="D225" s="9"/>
    </row>
    <row r="226" spans="3:4" ht="12.75">
      <c r="C226" s="3"/>
      <c r="D226" s="9"/>
    </row>
    <row r="227" spans="3:4" ht="12.75">
      <c r="C227" s="3"/>
      <c r="D227" s="9"/>
    </row>
    <row r="228" spans="3:4" ht="12.75">
      <c r="C228" s="3"/>
      <c r="D228" s="9"/>
    </row>
    <row r="229" spans="3:4" ht="12.75">
      <c r="C229" s="3"/>
      <c r="D229" s="9"/>
    </row>
    <row r="230" spans="3:4" ht="12.75">
      <c r="C230" s="3"/>
      <c r="D230" s="9"/>
    </row>
    <row r="231" spans="3:4" ht="12.75">
      <c r="C231" s="3"/>
      <c r="D231" s="9"/>
    </row>
    <row r="232" spans="3:4" ht="12.75">
      <c r="C232" s="3"/>
      <c r="D232" s="9"/>
    </row>
    <row r="233" spans="3:4" ht="12.75">
      <c r="C233" s="3"/>
      <c r="D233" s="9"/>
    </row>
    <row r="234" spans="3:4" ht="12.75">
      <c r="C234" s="3"/>
      <c r="D234" s="9"/>
    </row>
    <row r="235" spans="3:4" ht="12.75">
      <c r="C235" s="3"/>
      <c r="D235" s="9"/>
    </row>
    <row r="236" spans="3:4" ht="12.75">
      <c r="C236" s="3"/>
      <c r="D236" s="9"/>
    </row>
    <row r="237" spans="3:4" ht="12.75">
      <c r="C237" s="3"/>
      <c r="D237" s="9"/>
    </row>
    <row r="238" spans="3:4" ht="12.75">
      <c r="C238" s="3"/>
      <c r="D238" s="9"/>
    </row>
    <row r="239" spans="3:4" ht="12.75">
      <c r="C239" s="3"/>
      <c r="D239" s="9"/>
    </row>
    <row r="240" spans="3:4" ht="12.75">
      <c r="C240" s="3"/>
      <c r="D240" s="9"/>
    </row>
    <row r="241" spans="3:4" ht="12.75">
      <c r="C241" s="3"/>
      <c r="D241" s="9"/>
    </row>
    <row r="242" spans="3:4" ht="12.75">
      <c r="C242" s="3"/>
      <c r="D242" s="9"/>
    </row>
    <row r="243" spans="3:4" ht="12.75">
      <c r="C243" s="3"/>
      <c r="D243" s="9"/>
    </row>
    <row r="244" spans="3:4" ht="12.75">
      <c r="C244" s="3"/>
      <c r="D244" s="9"/>
    </row>
    <row r="245" spans="3:4" ht="12.75">
      <c r="C245" s="3"/>
      <c r="D245" s="9"/>
    </row>
    <row r="246" spans="3:4" ht="12.75">
      <c r="C246" s="3"/>
      <c r="D246" s="9"/>
    </row>
    <row r="247" spans="3:4" ht="12.75">
      <c r="C247" s="3"/>
      <c r="D247" s="9"/>
    </row>
    <row r="248" spans="3:4" ht="12.75">
      <c r="C248" s="3"/>
      <c r="D248" s="9"/>
    </row>
    <row r="249" spans="3:4" ht="12.75">
      <c r="C249" s="3"/>
      <c r="D249" s="9"/>
    </row>
    <row r="250" spans="3:4" ht="12.75">
      <c r="C250" s="3"/>
      <c r="D250" s="9"/>
    </row>
    <row r="251" spans="3:4" ht="12.75">
      <c r="C251" s="3"/>
      <c r="D251" s="9"/>
    </row>
    <row r="252" spans="3:4" ht="12.75">
      <c r="C252" s="3"/>
      <c r="D252" s="9"/>
    </row>
    <row r="253" spans="3:4" ht="12.75">
      <c r="C253" s="3"/>
      <c r="D253" s="9"/>
    </row>
    <row r="254" spans="3:4" ht="12.75">
      <c r="C254" s="3"/>
      <c r="D254" s="9"/>
    </row>
    <row r="255" spans="3:4" ht="12.75">
      <c r="C255" s="3"/>
      <c r="D255" s="9"/>
    </row>
    <row r="256" spans="3:4" ht="12.75">
      <c r="C256" s="3"/>
      <c r="D256" s="9"/>
    </row>
    <row r="257" spans="3:4" ht="12.75">
      <c r="C257" s="3"/>
      <c r="D257" s="9"/>
    </row>
    <row r="258" spans="3:4" ht="12.75">
      <c r="C258" s="3"/>
      <c r="D258" s="9"/>
    </row>
    <row r="259" spans="3:4" ht="12.75">
      <c r="C259" s="3"/>
      <c r="D259" s="9"/>
    </row>
    <row r="260" spans="3:4" ht="12.75">
      <c r="C260" s="3"/>
      <c r="D260" s="9"/>
    </row>
    <row r="261" spans="3:4" ht="12.75">
      <c r="C261" s="3"/>
      <c r="D261" s="9"/>
    </row>
    <row r="262" spans="3:4" ht="12.75">
      <c r="C262" s="3"/>
      <c r="D262" s="9"/>
    </row>
    <row r="263" spans="3:4" ht="12.75">
      <c r="C263" s="3"/>
      <c r="D263" s="9"/>
    </row>
    <row r="264" spans="3:4" ht="12.75">
      <c r="C264" s="3"/>
      <c r="D264" s="9"/>
    </row>
    <row r="265" spans="3:4" ht="12.75">
      <c r="C265" s="3"/>
      <c r="D265" s="9"/>
    </row>
    <row r="266" spans="3:4" ht="12.75">
      <c r="C266" s="3"/>
      <c r="D266" s="9"/>
    </row>
    <row r="267" spans="3:4" ht="12.75">
      <c r="C267" s="3"/>
      <c r="D267" s="9"/>
    </row>
    <row r="268" spans="3:4" ht="12.75">
      <c r="C268" s="3"/>
      <c r="D268" s="9"/>
    </row>
    <row r="269" spans="3:4" ht="12.75">
      <c r="C269" s="3"/>
      <c r="D269" s="9"/>
    </row>
    <row r="270" spans="3:4" ht="12.75">
      <c r="C270" s="3"/>
      <c r="D270" s="9"/>
    </row>
    <row r="271" spans="3:4" ht="12.75">
      <c r="C271" s="3"/>
      <c r="D271" s="9"/>
    </row>
    <row r="272" spans="3:4" ht="12.75">
      <c r="C272" s="3"/>
      <c r="D272" s="9"/>
    </row>
    <row r="273" spans="3:4" ht="12.75">
      <c r="C273" s="3"/>
      <c r="D273" s="9"/>
    </row>
    <row r="274" spans="3:4" ht="12.75">
      <c r="C274" s="3"/>
      <c r="D274" s="9"/>
    </row>
    <row r="275" spans="3:4" ht="12.75">
      <c r="C275" s="3"/>
      <c r="D275" s="9"/>
    </row>
    <row r="276" spans="3:4" ht="12.75">
      <c r="C276" s="3"/>
      <c r="D276" s="9"/>
    </row>
    <row r="277" spans="3:4" ht="12.75">
      <c r="C277" s="3"/>
      <c r="D277" s="9"/>
    </row>
    <row r="278" spans="3:4" ht="12.75">
      <c r="C278" s="3"/>
      <c r="D278" s="9"/>
    </row>
    <row r="279" spans="3:4" ht="12.75">
      <c r="C279" s="3"/>
      <c r="D279" s="9"/>
    </row>
    <row r="280" spans="3:4" ht="12.75">
      <c r="C280" s="3"/>
      <c r="D280" s="9"/>
    </row>
    <row r="281" spans="3:4" ht="12.75">
      <c r="C281" s="3"/>
      <c r="D281" s="9"/>
    </row>
    <row r="282" spans="3:4" ht="12.75">
      <c r="C282" s="3"/>
      <c r="D282" s="9"/>
    </row>
    <row r="283" spans="3:4" ht="12.75">
      <c r="C283" s="3"/>
      <c r="D283" s="9"/>
    </row>
    <row r="284" spans="3:4" ht="12.75">
      <c r="C284" s="3"/>
      <c r="D284" s="9"/>
    </row>
    <row r="285" spans="3:4" ht="12.75">
      <c r="C285" s="3"/>
      <c r="D285" s="9"/>
    </row>
    <row r="286" spans="3:4" ht="12.75">
      <c r="C286" s="3"/>
      <c r="D286" s="9"/>
    </row>
    <row r="287" spans="3:4" ht="12.75">
      <c r="C287" s="3"/>
      <c r="D287" s="9"/>
    </row>
    <row r="288" spans="3:4" ht="12.75">
      <c r="C288" s="3"/>
      <c r="D288" s="9"/>
    </row>
    <row r="289" spans="3:4" ht="12.75">
      <c r="C289" s="3"/>
      <c r="D289" s="9"/>
    </row>
    <row r="290" spans="3:4" ht="12.75">
      <c r="C290" s="3"/>
      <c r="D290" s="9"/>
    </row>
    <row r="291" spans="3:4" ht="12.75">
      <c r="C291" s="3"/>
      <c r="D291" s="9"/>
    </row>
    <row r="292" spans="3:4" ht="12.75">
      <c r="C292" s="3"/>
      <c r="D292" s="9"/>
    </row>
    <row r="293" spans="3:4" ht="12.75">
      <c r="C293" s="3"/>
      <c r="D293" s="9"/>
    </row>
    <row r="294" spans="3:4" ht="12.75">
      <c r="C294" s="3"/>
      <c r="D294" s="9"/>
    </row>
    <row r="295" spans="3:4" ht="12.75">
      <c r="C295" s="3"/>
      <c r="D295" s="9"/>
    </row>
    <row r="296" spans="3:4" ht="12.75">
      <c r="C296" s="3"/>
      <c r="D296" s="9"/>
    </row>
    <row r="297" spans="3:4" ht="12.75">
      <c r="C297" s="3"/>
      <c r="D297" s="9"/>
    </row>
    <row r="298" spans="3:4" ht="12.75">
      <c r="C298" s="3"/>
      <c r="D298" s="9"/>
    </row>
    <row r="299" spans="3:4" ht="12.75">
      <c r="C299" s="3"/>
      <c r="D299" s="9"/>
    </row>
    <row r="300" spans="3:4" ht="12.75">
      <c r="C300" s="3"/>
      <c r="D300" s="9"/>
    </row>
    <row r="301" spans="3:4" ht="12.75">
      <c r="C301" s="3"/>
      <c r="D301" s="9"/>
    </row>
    <row r="302" spans="3:4" ht="12.75">
      <c r="C302" s="3"/>
      <c r="D302" s="9"/>
    </row>
    <row r="303" spans="3:4" ht="12.75">
      <c r="C303" s="3"/>
      <c r="D303" s="9"/>
    </row>
    <row r="304" spans="3:4" ht="12.75">
      <c r="C304" s="3"/>
      <c r="D304" s="9"/>
    </row>
    <row r="305" spans="3:4" ht="12.75">
      <c r="C305" s="3"/>
      <c r="D305" s="9"/>
    </row>
    <row r="306" spans="3:4" ht="12.75">
      <c r="C306" s="3"/>
      <c r="D306" s="9"/>
    </row>
    <row r="307" spans="3:4" ht="12.75">
      <c r="C307" s="3"/>
      <c r="D307" s="9"/>
    </row>
    <row r="308" spans="3:4" ht="12.75">
      <c r="C308" s="3"/>
      <c r="D308" s="9"/>
    </row>
    <row r="309" spans="3:4" ht="12.75">
      <c r="C309" s="3"/>
      <c r="D309" s="9"/>
    </row>
    <row r="310" spans="3:4" ht="12.75">
      <c r="C310" s="3"/>
      <c r="D310" s="9"/>
    </row>
    <row r="311" spans="3:4" ht="12.75">
      <c r="C311" s="3"/>
      <c r="D311" s="9"/>
    </row>
    <row r="312" spans="3:4" ht="12.75">
      <c r="C312" s="3"/>
      <c r="D312" s="9"/>
    </row>
    <row r="313" spans="3:4" ht="12.75">
      <c r="C313" s="3"/>
      <c r="D313" s="9"/>
    </row>
    <row r="314" spans="3:4" ht="12.75">
      <c r="C314" s="3"/>
      <c r="D314" s="9"/>
    </row>
    <row r="315" spans="3:4" ht="12.75">
      <c r="C315" s="3"/>
      <c r="D315" s="9"/>
    </row>
    <row r="316" spans="3:4" ht="12.75">
      <c r="C316" s="3"/>
      <c r="D316" s="9"/>
    </row>
    <row r="317" spans="3:4" ht="12.75">
      <c r="C317" s="3"/>
      <c r="D317" s="9"/>
    </row>
    <row r="318" spans="3:4" ht="12.75">
      <c r="C318" s="3"/>
      <c r="D318" s="9"/>
    </row>
    <row r="319" spans="3:4" ht="12.75">
      <c r="C319" s="3"/>
      <c r="D319" s="9"/>
    </row>
    <row r="320" spans="3:4" ht="12.75">
      <c r="C320" s="3"/>
      <c r="D320" s="9"/>
    </row>
    <row r="321" spans="3:4" ht="12.75">
      <c r="C321" s="3"/>
      <c r="D321" s="9"/>
    </row>
    <row r="322" spans="3:4" ht="12.75">
      <c r="C322" s="3"/>
      <c r="D322" s="9"/>
    </row>
    <row r="323" spans="3:4" ht="12.75">
      <c r="C323" s="3"/>
      <c r="D323" s="9"/>
    </row>
    <row r="324" spans="3:4" ht="12.75">
      <c r="C324" s="3"/>
      <c r="D324" s="9"/>
    </row>
    <row r="325" spans="3:4" ht="12.75">
      <c r="C325" s="3"/>
      <c r="D325" s="9"/>
    </row>
    <row r="326" spans="3:4" ht="12.75">
      <c r="C326" s="3"/>
      <c r="D326" s="9"/>
    </row>
    <row r="327" spans="3:4" ht="12.75">
      <c r="C327" s="3"/>
      <c r="D327" s="9"/>
    </row>
    <row r="328" spans="3:4" ht="12.75">
      <c r="C328" s="3"/>
      <c r="D328" s="9"/>
    </row>
    <row r="329" spans="3:4" ht="12.75">
      <c r="C329" s="3"/>
      <c r="D329" s="9"/>
    </row>
    <row r="330" spans="3:4" ht="12.75">
      <c r="C330" s="3"/>
      <c r="D330" s="9"/>
    </row>
    <row r="331" spans="3:4" ht="12.75">
      <c r="C331" s="3"/>
      <c r="D331" s="9"/>
    </row>
    <row r="332" spans="3:4" ht="12.75">
      <c r="C332" s="3"/>
      <c r="D332" s="9"/>
    </row>
    <row r="333" spans="3:4" ht="12.75">
      <c r="C333" s="3"/>
      <c r="D333" s="9"/>
    </row>
    <row r="334" spans="3:4" ht="12.75">
      <c r="C334" s="3"/>
      <c r="D334" s="9"/>
    </row>
    <row r="335" spans="3:4" ht="12.75">
      <c r="C335" s="3"/>
      <c r="D335" s="9"/>
    </row>
    <row r="336" spans="3:4" ht="12.75">
      <c r="C336" s="3"/>
      <c r="D336" s="9"/>
    </row>
    <row r="337" spans="3:4" ht="12.75">
      <c r="C337" s="3"/>
      <c r="D337" s="9"/>
    </row>
    <row r="338" spans="3:4" ht="12.75">
      <c r="C338" s="3"/>
      <c r="D338" s="9"/>
    </row>
    <row r="339" spans="3:4" ht="12.75">
      <c r="C339" s="3"/>
      <c r="D339" s="9"/>
    </row>
    <row r="340" spans="3:4" ht="12.75">
      <c r="C340" s="3"/>
      <c r="D340" s="9"/>
    </row>
    <row r="341" spans="3:4" ht="12.75">
      <c r="C341" s="3"/>
      <c r="D341" s="9"/>
    </row>
    <row r="342" spans="3:4" ht="12.75">
      <c r="C342" s="3"/>
      <c r="D342" s="9"/>
    </row>
    <row r="343" spans="3:4" ht="12.75">
      <c r="C343" s="3"/>
      <c r="D343" s="9"/>
    </row>
    <row r="344" spans="3:4" ht="12.75">
      <c r="C344" s="3"/>
      <c r="D344" s="9"/>
    </row>
    <row r="345" spans="3:4" ht="12.75">
      <c r="C345" s="3"/>
      <c r="D345" s="9"/>
    </row>
    <row r="346" spans="3:4" ht="12.75">
      <c r="C346" s="3"/>
      <c r="D346" s="9"/>
    </row>
    <row r="347" spans="3:4" ht="12.75">
      <c r="C347" s="3"/>
      <c r="D347" s="9"/>
    </row>
    <row r="348" spans="3:4" ht="12.75">
      <c r="C348" s="3"/>
      <c r="D348" s="9"/>
    </row>
    <row r="349" spans="3:4" ht="12.75">
      <c r="C349" s="3"/>
      <c r="D349" s="9"/>
    </row>
    <row r="350" spans="3:4" ht="12.75">
      <c r="C350" s="3"/>
      <c r="D350" s="9"/>
    </row>
    <row r="351" spans="3:4" ht="12.75">
      <c r="C351" s="3"/>
      <c r="D351" s="9"/>
    </row>
    <row r="352" spans="3:4" ht="12.75">
      <c r="C352" s="3"/>
      <c r="D352" s="9"/>
    </row>
    <row r="353" spans="3:4" ht="12.75">
      <c r="C353" s="3"/>
      <c r="D353" s="9"/>
    </row>
    <row r="354" spans="3:4" ht="12.75">
      <c r="C354" s="3"/>
      <c r="D354" s="9"/>
    </row>
    <row r="355" spans="3:4" ht="12.75">
      <c r="C355" s="3"/>
      <c r="D355" s="9"/>
    </row>
    <row r="356" spans="3:4" ht="12.75">
      <c r="C356" s="3"/>
      <c r="D356" s="9"/>
    </row>
    <row r="357" spans="3:4" ht="12.75">
      <c r="C357" s="3"/>
      <c r="D357" s="9"/>
    </row>
    <row r="358" spans="3:4" ht="12.75">
      <c r="C358" s="3"/>
      <c r="D358" s="9"/>
    </row>
    <row r="359" spans="3:4" ht="12.75">
      <c r="C359" s="3"/>
      <c r="D359" s="9"/>
    </row>
    <row r="360" spans="3:4" ht="12.75">
      <c r="C360" s="3"/>
      <c r="D360" s="9"/>
    </row>
    <row r="361" spans="3:4" ht="12.75">
      <c r="C361" s="3"/>
      <c r="D361" s="9"/>
    </row>
    <row r="362" spans="3:4" ht="12.75">
      <c r="C362" s="3"/>
      <c r="D362" s="9"/>
    </row>
    <row r="363" spans="3:4" ht="12.75">
      <c r="C363" s="3"/>
      <c r="D363" s="9"/>
    </row>
    <row r="364" spans="3:4" ht="12.75">
      <c r="C364" s="3"/>
      <c r="D364" s="9"/>
    </row>
    <row r="365" spans="3:4" ht="12.75">
      <c r="C365" s="3"/>
      <c r="D365" s="9"/>
    </row>
    <row r="366" spans="3:4" ht="12.75">
      <c r="C366" s="3"/>
      <c r="D366" s="9"/>
    </row>
    <row r="367" spans="3:4" ht="12.75">
      <c r="C367" s="3"/>
      <c r="D367" s="9"/>
    </row>
    <row r="368" spans="3:4" ht="12.75">
      <c r="C368" s="3"/>
      <c r="D368" s="9"/>
    </row>
    <row r="369" spans="3:4" ht="12.75">
      <c r="C369" s="3"/>
      <c r="D369" s="9"/>
    </row>
    <row r="370" spans="3:4" ht="12.75">
      <c r="C370" s="3"/>
      <c r="D370" s="9"/>
    </row>
    <row r="371" spans="3:4" ht="12.75">
      <c r="C371" s="3"/>
      <c r="D371" s="9"/>
    </row>
    <row r="372" spans="3:4" ht="12.75">
      <c r="C372" s="3"/>
      <c r="D372" s="9"/>
    </row>
    <row r="373" spans="3:4" ht="12.75">
      <c r="C373" s="3"/>
      <c r="D373" s="9"/>
    </row>
    <row r="374" spans="3:4" ht="12.75">
      <c r="C374" s="3"/>
      <c r="D374" s="9"/>
    </row>
    <row r="375" spans="3:4" ht="12.75">
      <c r="C375" s="3"/>
      <c r="D375" s="9"/>
    </row>
    <row r="376" spans="3:4" ht="12.75">
      <c r="C376" s="3"/>
      <c r="D376" s="9"/>
    </row>
    <row r="377" spans="3:4" ht="12.75">
      <c r="C377" s="3"/>
      <c r="D377" s="9"/>
    </row>
    <row r="378" spans="3:4" ht="12.75">
      <c r="C378" s="3"/>
      <c r="D378" s="9"/>
    </row>
    <row r="379" spans="3:4" ht="12.75">
      <c r="C379" s="3"/>
      <c r="D379" s="9"/>
    </row>
    <row r="380" spans="3:4" ht="12.75">
      <c r="C380" s="3"/>
      <c r="D380" s="9"/>
    </row>
    <row r="381" spans="3:4" ht="12.75">
      <c r="C381" s="3"/>
      <c r="D381" s="9"/>
    </row>
    <row r="382" spans="3:4" ht="12.75">
      <c r="C382" s="3"/>
      <c r="D382" s="9"/>
    </row>
    <row r="383" spans="3:4" ht="12.75">
      <c r="C383" s="3"/>
      <c r="D383" s="9"/>
    </row>
    <row r="384" spans="3:4" ht="12.75">
      <c r="C384" s="3"/>
      <c r="D384" s="9"/>
    </row>
    <row r="385" spans="3:4" ht="12.75">
      <c r="C385" s="3"/>
      <c r="D385" s="9"/>
    </row>
    <row r="386" spans="3:4" ht="12.75">
      <c r="C386" s="3"/>
      <c r="D386" s="9"/>
    </row>
    <row r="387" spans="3:4" ht="12.75">
      <c r="C387" s="3"/>
      <c r="D387" s="9"/>
    </row>
    <row r="388" spans="3:4" ht="12.75">
      <c r="C388" s="3"/>
      <c r="D388" s="9"/>
    </row>
    <row r="389" spans="3:4" ht="12.75">
      <c r="C389" s="3"/>
      <c r="D389" s="9"/>
    </row>
    <row r="390" spans="3:4" ht="12.75">
      <c r="C390" s="3"/>
      <c r="D390" s="9"/>
    </row>
    <row r="391" spans="3:4" ht="12.75">
      <c r="C391" s="3"/>
      <c r="D391" s="9"/>
    </row>
    <row r="392" spans="3:4" ht="12.75">
      <c r="C392" s="3"/>
      <c r="D392" s="9"/>
    </row>
    <row r="393" spans="3:4" ht="12.75">
      <c r="C393" s="3"/>
      <c r="D393" s="9"/>
    </row>
    <row r="394" spans="3:4" ht="12.75">
      <c r="C394" s="3"/>
      <c r="D394" s="9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</sheetData>
  <sheetProtection/>
  <mergeCells count="13">
    <mergeCell ref="A6:G6"/>
    <mergeCell ref="E198:G198"/>
    <mergeCell ref="F1:G1"/>
    <mergeCell ref="F2:G2"/>
    <mergeCell ref="F3:G3"/>
    <mergeCell ref="F4:G4"/>
    <mergeCell ref="E200:G200"/>
    <mergeCell ref="E8:E9"/>
    <mergeCell ref="F8:G8"/>
    <mergeCell ref="A8:A9"/>
    <mergeCell ref="B8:B9"/>
    <mergeCell ref="C8:C9"/>
    <mergeCell ref="D8:D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2009-07-07T05:42:20Z</cp:lastPrinted>
  <dcterms:created xsi:type="dcterms:W3CDTF">2008-04-04T11:10:33Z</dcterms:created>
  <dcterms:modified xsi:type="dcterms:W3CDTF">2010-01-07T07:06:58Z</dcterms:modified>
  <cp:category/>
  <cp:version/>
  <cp:contentType/>
  <cp:contentStatus/>
</cp:coreProperties>
</file>