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21" activeTab="1"/>
  </bookViews>
  <sheets>
    <sheet name="Wykres1" sheetId="1" r:id="rId1"/>
    <sheet name="Załącznik Nr 2 _ wydatki" sheetId="2" r:id="rId2"/>
  </sheets>
  <definedNames>
    <definedName name="_xlnm.Print_Titles" localSheetId="1">'Załącznik Nr 2 _ wydatki'!$11:$11</definedName>
  </definedNames>
  <calcPr fullCalcOnLoad="1"/>
</workbook>
</file>

<file path=xl/sharedStrings.xml><?xml version="1.0" encoding="utf-8"?>
<sst xmlns="http://schemas.openxmlformats.org/spreadsheetml/2006/main" count="473" uniqueCount="306">
  <si>
    <t>Załącznik Nr 2</t>
  </si>
  <si>
    <t>Prezydenta Miasta Łomży</t>
  </si>
  <si>
    <t>Plan wydatków jednostki samorządu terytorialnego na 2008 rok</t>
  </si>
  <si>
    <t>Dział</t>
  </si>
  <si>
    <t>Rozdz.</t>
  </si>
  <si>
    <t>Wyszczególnienie</t>
  </si>
  <si>
    <t>§</t>
  </si>
  <si>
    <t>Plan na 2008 rok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</si>
  <si>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</si>
  <si>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</si>
  <si>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</si>
  <si>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</si>
  <si>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</si>
  <si>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01005</t>
  </si>
  <si>
    <t>Prace geodezyjno -urządzeniowe na potrzeby rolnictwa</t>
  </si>
  <si>
    <t>Pozostałe podatki na rzecz budżetów jednostek samorządu terytorialnego</t>
  </si>
  <si>
    <t>01095</t>
  </si>
  <si>
    <t>Pozostała działalność</t>
  </si>
  <si>
    <t>Rożne opłaty i składki</t>
  </si>
  <si>
    <t>020</t>
  </si>
  <si>
    <t>Leśnictwo</t>
  </si>
  <si>
    <t>02002</t>
  </si>
  <si>
    <t>Nadzór nad gospodarką leśną</t>
  </si>
  <si>
    <t>Zakup usług pozostałych</t>
  </si>
  <si>
    <t xml:space="preserve">Zakup usług obejmujących wykonanie ekspertyz, analiz i opinii </t>
  </si>
  <si>
    <t>Transport i łączność</t>
  </si>
  <si>
    <t>Lokalny transport zbiorowy</t>
  </si>
  <si>
    <t>Dotacja przedmiotowa z budżetu dla zakładu budżetowego</t>
  </si>
  <si>
    <t>Rozbudowa  i modernizacja systemu transportowego Łomży i okoli II etap</t>
  </si>
  <si>
    <t>Drogi publiczne w miastach na prawach powiatu</t>
  </si>
  <si>
    <t>Zakup usług pozostałych :</t>
  </si>
  <si>
    <t xml:space="preserve"> - letnie</t>
  </si>
  <si>
    <t xml:space="preserve"> - zimowe</t>
  </si>
  <si>
    <t xml:space="preserve"> - kanalizacja deszczowa</t>
  </si>
  <si>
    <t xml:space="preserve"> - usługi niematerialne</t>
  </si>
  <si>
    <t>Zakup energii - sygnalizacja uliczna</t>
  </si>
  <si>
    <t>Wynagrodzenia bezosobowe</t>
  </si>
  <si>
    <t>Zakup usług remontowych</t>
  </si>
  <si>
    <t>Zakup usług obejmujących opracowanie ekspertyz, analiz i opinii</t>
  </si>
  <si>
    <t>Inwestycje zgłaszane do Funduszy Strukturalnych/ wykupy, dokumentacja/</t>
  </si>
  <si>
    <t>Budowa ul. Sz. Zambrowska</t>
  </si>
  <si>
    <t>Usprawnienia drogowych połączeń regionalnych w granicach Łomży-ul. Piłsudskiego (od ul. Szosa Zambrowska do ul. Poznańskiej), Al.. Legionów (od ul. Piłsudskiego do granic miasta ), Spokojna (od obecnego zakończenia do ul. Piłsudskiego)</t>
  </si>
  <si>
    <t>Nadnarwiański ciąg komunikacyjny-ul. Nadnarwiańska, Grobla, Jednaczewska. Budowa mostu na rzece Łomżyczce.</t>
  </si>
  <si>
    <t>Drogi publiczne gminne</t>
  </si>
  <si>
    <t xml:space="preserve"> - letnie </t>
  </si>
  <si>
    <t>Wydatki inwestycyjne jednostek budżetowych</t>
  </si>
  <si>
    <t>Budowa ul. Kraska-II etap (przy kościele)</t>
  </si>
  <si>
    <t>Przygotowanie inwestycji w tym :                                        współfinansowanych  przez UE</t>
  </si>
  <si>
    <t>Modernizacja ul. Długiej</t>
  </si>
  <si>
    <t>Budowa ul. Kpt. Skowronka</t>
  </si>
  <si>
    <t>Modernizacja ul. Żeromskiego</t>
  </si>
  <si>
    <t>Budowa ul. Sybiraków</t>
  </si>
  <si>
    <t>Modernizacja ul. Bema i Prusa, etap II</t>
  </si>
  <si>
    <t>Modernizacja ul. Kierzkowej</t>
  </si>
  <si>
    <t>Dokończenie budowy ul. Fabrycznej</t>
  </si>
  <si>
    <t>Budowa ul. Mała Kraska w ramach porozumienia pomiędzy gminami</t>
  </si>
  <si>
    <t>Różne opłaty i składki - obowiązek wnoszenia opłat za odprowadzenie wód opadowych do rzek</t>
  </si>
  <si>
    <t xml:space="preserve">Pozostała działalność / opłata za grunty / </t>
  </si>
  <si>
    <t>Turystyka</t>
  </si>
  <si>
    <t>Zadania w zakresie upowszechniania turystyki</t>
  </si>
  <si>
    <t>Dotacja celowa z budżetu na finansowanie lub dofinansowanie zadań zleconych do realizacji stowarzyszeniom-Kom. Miejsk</t>
  </si>
  <si>
    <t>Tereny sportowo - rekreacyjne nad Narwią (dokumentacja, wykupy gruntów)</t>
  </si>
  <si>
    <t>Gospodarka mieszkaniowa</t>
  </si>
  <si>
    <t>Różne jednostki obsługi gospodarki mieszkaniowej</t>
  </si>
  <si>
    <t>Dotacja przedmiotowa z budżetu dla zakładu budżetowego-z  tytułu  racjonalizacji gospodarki finansowej w zarządzaniu komunalnym zasobem</t>
  </si>
  <si>
    <t>Dotacje celowe z budżetu na finansowanie lub dofinanowanie kosztów realizacji inwestycji i zakupów inwestycyjnych zakładów budżetowych, w tym: koparko-ładowarka, samochód, ciągnik, drobny sprzęt</t>
  </si>
  <si>
    <t>Gospodarka gruntami i nieruchomościami</t>
  </si>
  <si>
    <t>Zakup materiałów i wyposażenia</t>
  </si>
  <si>
    <t>Zakup  usług pozostałych</t>
  </si>
  <si>
    <t>Różne opłaty i składki / za nabyte grunty na cele wieczyste/</t>
  </si>
  <si>
    <t>Wynagrodzenie bezoosbowe</t>
  </si>
  <si>
    <t>Zakup energii</t>
  </si>
  <si>
    <t>Podatek od towarów i usług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</si>
  <si>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</si>
  <si>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</si>
  <si>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</si>
  <si>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Działalność usługowa</t>
  </si>
  <si>
    <t>71004</t>
  </si>
  <si>
    <t>Plany zagospodarowania przestrzennego</t>
  </si>
  <si>
    <t>71013</t>
  </si>
  <si>
    <t>Prace geodezyjne i kartograficzne</t>
  </si>
  <si>
    <t>71014</t>
  </si>
  <si>
    <t>Opracowania geodezyjne i kartograficzne</t>
  </si>
  <si>
    <t>Dotacje celowe przekazane dla powiatu na zadania bieżące realizowane na podstawie porozumień między jednostkamic samorządu terytorialnego - umowa na prowadzenie PZGiK</t>
  </si>
  <si>
    <t>71015</t>
  </si>
  <si>
    <t>Nadzór budowlany</t>
  </si>
  <si>
    <t>Wydatki osobowe niezaliczane do wynagrodzeń</t>
  </si>
  <si>
    <t xml:space="preserve">Wynagrodzenia osobowe pracowników </t>
  </si>
  <si>
    <t>Wynagrodzenia osobowe członków korpusu służby cywilnej</t>
  </si>
  <si>
    <t>Dodatkowe wynagrodzenia roczne</t>
  </si>
  <si>
    <t>Składki na ubezpieczenia społeczne</t>
  </si>
  <si>
    <t>Składki na Fundusz Pracy</t>
  </si>
  <si>
    <t xml:space="preserve">Zakup materiałów i wyposażenia </t>
  </si>
  <si>
    <t>Zakup usług zdrowotnych</t>
  </si>
  <si>
    <t>Opłaty z tytułu zakupu usług telekomunikacyjnych telefonii komórkowej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</si>
  <si>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</si>
  <si>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</si>
  <si>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</si>
  <si>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</si>
  <si>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</si>
  <si>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programówi licencji</t>
  </si>
  <si>
    <t>Administracja publiczna</t>
  </si>
  <si>
    <t>Urzędy Wojewódzkie</t>
  </si>
  <si>
    <t>Wynagrodzenia osobowe pracowników</t>
  </si>
  <si>
    <t>Składki na fundusz pracy</t>
  </si>
  <si>
    <t>Odpisy na Z.F.Ś.S.</t>
  </si>
  <si>
    <t>Zakup akcesoriów komputerowych, w tym programów i licencji</t>
  </si>
  <si>
    <t>Opłaty z tyt. zakupu usług telekomunikacyjnych telefoni stacjonarnej</t>
  </si>
  <si>
    <t>Urzędy marszałkowskie</t>
  </si>
  <si>
    <t>Dotacje celowe przekazane do samorządu województwa na inwestycje i zakupy inwestycyjne realizowane na podstawie porozumień między jednostkami samorządu terytor.</t>
  </si>
  <si>
    <t>Starostwa powiatowe</t>
  </si>
  <si>
    <t>Składzki na ubezpieczenia społeczne</t>
  </si>
  <si>
    <t xml:space="preserve">Dotacje celowe przekazane dla powiatu na zadania bieżące realizowane na podstawie porozumień między jednostkamic samorządu terytorialnego </t>
  </si>
  <si>
    <t xml:space="preserve">Zakup akcesoriów komputerowych w tym programów i licencji </t>
  </si>
  <si>
    <t>Opłaty z  tyt. zakupu usług telekomunikacyjnych telefonii stacjonarnej</t>
  </si>
  <si>
    <t>75022</t>
  </si>
  <si>
    <t>Rady gmin / miast imiast na prawach powiatu /</t>
  </si>
  <si>
    <t>Różne wydatki na rzecz osób fizycznych</t>
  </si>
  <si>
    <t>75023</t>
  </si>
  <si>
    <t>Urzędy gmin / miast i miast na prawach powiatu /</t>
  </si>
  <si>
    <t>Zakup usług remontowych (malowanie pomieszczeń ratusza-18000zł)</t>
  </si>
  <si>
    <t>Podróże służbowe zagraniczne</t>
  </si>
  <si>
    <t>Zakup usług dostępu do sieci Internet</t>
  </si>
  <si>
    <t>Opłaty z tyt. zakupu usług telekomunikacyjnych telefonii komórkowej</t>
  </si>
  <si>
    <t>Opłaty z tyt. zakupu usług telekomunikacyjnych telefonii stacjonarnej</t>
  </si>
  <si>
    <t>Zakup usług obejmujących tłumacza</t>
  </si>
  <si>
    <t xml:space="preserve">Zakup materiałów papierniczych do sprzętu drukarskiego i urządzeń kserograficznych </t>
  </si>
  <si>
    <t>Opłaty za administrowanie i czynsze za budynki,lokale i pomieszczenia garażowe</t>
  </si>
  <si>
    <t>Wydatki na zakupy inw.jedn.budż.-wyposażenia urzędu</t>
  </si>
  <si>
    <t>Opracowanie dokumentacji na rozbudowe ratusza</t>
  </si>
  <si>
    <t>Budowa sieci teleinformatycznej Łomża-Wirtualne Miasto i przyległych gmin</t>
  </si>
  <si>
    <t>Przyłączenie do zasilania awaryjnego w energ. Elektr.</t>
  </si>
  <si>
    <t>75045</t>
  </si>
  <si>
    <t xml:space="preserve">Komisje poborowe </t>
  </si>
  <si>
    <t xml:space="preserve">Wynagrodzenia bezosobowe </t>
  </si>
  <si>
    <t>Opłata z tytułu zakupu usług telekomunikacyjnych telefonii stacjonarnej</t>
  </si>
  <si>
    <t>75075</t>
  </si>
  <si>
    <t>Promocja jednostek samorządu terytorialnego</t>
  </si>
  <si>
    <t>Dotacja celowa z budżetu na finansowanie lub dofinansowanie zadań zleconych do realizacji stowarzyszeniom</t>
  </si>
  <si>
    <t>Dotacja celowa z budżetu na finansowanie lub dofinansowanie zadań zleconych do realizacji fundacjom</t>
  </si>
  <si>
    <t>Dotacja celowa z budżetu dla pozostałych jednostek zaliczanych do sektora finansów publicznych</t>
  </si>
  <si>
    <t>Nagrody o charakterze szczególnym niezaliczane do wynagrodzeń</t>
  </si>
  <si>
    <t xml:space="preserve">Zakup usług pozostałych: </t>
  </si>
  <si>
    <t>Podatek od towarów i usług VAT</t>
  </si>
  <si>
    <t>75095</t>
  </si>
  <si>
    <t xml:space="preserve">Pozostała działalność </t>
  </si>
  <si>
    <t xml:space="preserve">Różne połaty i składki </t>
  </si>
  <si>
    <t>Eko-Rozwój Dorzecza Narwi</t>
  </si>
  <si>
    <t>Związek Miast Polskich</t>
  </si>
  <si>
    <t>Stowarzyszenie Zdrowych Miast Polskich</t>
  </si>
  <si>
    <t>Stowarzyszenie Sam. Polskich Euroregionu Niemen</t>
  </si>
  <si>
    <t>Wynagrodzenia agencyjno-prowizyjne</t>
  </si>
  <si>
    <t>Koszty postępowania sądowego i prokuratorskiego / koszty egzekucji komorniczej</t>
  </si>
  <si>
    <t>Urzędy naczelnych organów władzy państwowej,kontroli i ochrony prawa oraz sądownictwa</t>
  </si>
  <si>
    <t>75101</t>
  </si>
  <si>
    <t>Urzędy naczelnych organów władzy państwowej,kontroli i ochrony prawa</t>
  </si>
  <si>
    <t xml:space="preserve">Bezpieczeństwo publiczne i ochrona przeciwpożarowa </t>
  </si>
  <si>
    <t>75414</t>
  </si>
  <si>
    <t xml:space="preserve">Obrona cywilna </t>
  </si>
  <si>
    <t>Zakup akcesoriów komputerowych</t>
  </si>
  <si>
    <t>75416</t>
  </si>
  <si>
    <t xml:space="preserve">Straż Miejska </t>
  </si>
  <si>
    <t xml:space="preserve">Różne opłaty i składki </t>
  </si>
  <si>
    <t>75495</t>
  </si>
  <si>
    <t>Dotacja z budżetu dla funduszu celowego</t>
  </si>
  <si>
    <t>Wydatki na zakupy inw.jedn.budż.</t>
  </si>
  <si>
    <t>Wpłaty jednostek na fundusz celowy na finansowanie i dofinansowanie zadań inwestycyjnych</t>
  </si>
  <si>
    <t>Obsługa długu publicznego</t>
  </si>
  <si>
    <t>75702</t>
  </si>
  <si>
    <t>Obsługa papierów wartościowych, kredytów i pożyczek jednostek samorządu terytorialnego</t>
  </si>
  <si>
    <t>Odsetki i dyskonto od skarbowych papierów wartościowych, kredytów i pożyczek oraz innych instrumentów finansowych,związanych z obsługą długu krajowego</t>
  </si>
  <si>
    <t>Różne rozliczenia</t>
  </si>
  <si>
    <t>75818</t>
  </si>
  <si>
    <t>Rezerwy ogólne i celowe</t>
  </si>
  <si>
    <t>Rezerwa dla instytucji kultury</t>
  </si>
  <si>
    <t>Rezerwa na zarządzanie kryzysowe</t>
  </si>
  <si>
    <t xml:space="preserve">Oświata i wychowanie </t>
  </si>
  <si>
    <t>80101</t>
  </si>
  <si>
    <t xml:space="preserve">Szkoły podstawowe </t>
  </si>
  <si>
    <t>80104</t>
  </si>
  <si>
    <t>Przedszkola</t>
  </si>
  <si>
    <t>Dotacja podmiotowa z budżetu dla niepublicznej jednostki systemu oświaty</t>
  </si>
  <si>
    <t>Dotacje celowe przekazane gminie na zadania bieżące realizowane na podstawie porozumień (umów) między jednostkami samorządu terytorialnego</t>
  </si>
  <si>
    <t>80110</t>
  </si>
  <si>
    <t>Gimnazja</t>
  </si>
  <si>
    <t xml:space="preserve">Dotacja podmiotowa z budżetu dla niepublicznej jednostki systemu oświaty prowadzonej przez osobę prawną inną niż jednostka samorządu terytorialnego lub przez osobę fizyczną </t>
  </si>
  <si>
    <t>80113</t>
  </si>
  <si>
    <t>Dowożenie uczniów do szkół</t>
  </si>
  <si>
    <t>80120</t>
  </si>
  <si>
    <t xml:space="preserve">Licea ogólnokształcące </t>
  </si>
  <si>
    <t>80123</t>
  </si>
  <si>
    <t>Licea profilowane</t>
  </si>
  <si>
    <t>80130</t>
  </si>
  <si>
    <t xml:space="preserve">Szkoły zawodowe </t>
  </si>
  <si>
    <t xml:space="preserve">Dotacja podmiotowa z budżetu dla publicznej jednostki systemu oświaty prowadzonej przez osobę prawną  inną niż jednostka samorządu teryt. lub przez osobę fizyczną </t>
  </si>
  <si>
    <t>80146</t>
  </si>
  <si>
    <t>Dokształcanie i doskonalenie nauczycieli</t>
  </si>
  <si>
    <t>80195</t>
  </si>
  <si>
    <t>Wydatki na zakupy inwestycyjne jednostek budżetowych</t>
  </si>
  <si>
    <t>Szkolnictwo wyższe</t>
  </si>
  <si>
    <t>80395</t>
  </si>
  <si>
    <t>Dotacje celowe z budżetu na finansowanie lub dofinansowanie kosztów realizacji inwestycji i zakupów inwestycyjnych innych jednostek sektora finansów publicznych</t>
  </si>
  <si>
    <t>Ochrona zdrowia</t>
  </si>
  <si>
    <t>Przeciwdziałanie alkoholizmowi</t>
  </si>
  <si>
    <t>Dotacja celowa z budżetu na finansowanie lub dofinansowanie zadań zleconych do realizacji pozostałym jednostkom niezaliczanym do sektora fin. Publ.</t>
  </si>
  <si>
    <t>Dotacja celowa z budżetu na finansowanie luu dofinansowanie zadań zleconych do realizacji stowarzyszeniom</t>
  </si>
  <si>
    <t>Zakup usług pozostałych / w tym opłata za opinie biegłego - 15000zł. /</t>
  </si>
  <si>
    <t>Składki na ubezpieczenie zdrowotne oraz świadczenia dla osób nie objętych obowiązkiem ubezpieczenia zdrowotnego</t>
  </si>
  <si>
    <t>Składki na ubezpieczenie zdrowotne</t>
  </si>
  <si>
    <t>Dotacja celowa z budżetu na finansowanie lub dofinansowanie zadań do realizacji stowarzyszeniom</t>
  </si>
  <si>
    <t>Pomoc społeczna</t>
  </si>
  <si>
    <t>Placówki opiekuńczo-wychowawcze</t>
  </si>
  <si>
    <t>Dotacja podmiotowa z budżetu dla jednostek niezaliczanych do sektora finansów publicznych</t>
  </si>
  <si>
    <t>Świadczenia rodzinne, zaliczka alimentacyjna oraz składki na ubezpieczenia emerytalne i rentowe z ubezpieczenia społecznego</t>
  </si>
  <si>
    <t>Zwrot dotacji wykorzystanych niezgodnie z przeznaczeniem lub pobranych w nadmiernej wysokości</t>
  </si>
  <si>
    <t>Świdczenia społeczne</t>
  </si>
  <si>
    <t>Wymagrodzenia osobowe</t>
  </si>
  <si>
    <t>Zakup usług telekomunik. telefonii stacjonarnej</t>
  </si>
  <si>
    <t>Opłaty czynszowe za pomieszczenia biurowe</t>
  </si>
  <si>
    <t>Odpisy na ZŚS</t>
  </si>
  <si>
    <t>Podatek od nieruchomości</t>
  </si>
  <si>
    <t>Podatek dochodowy od osbób prawnych</t>
  </si>
  <si>
    <t>Materiały papiernicze</t>
  </si>
  <si>
    <t>Składki na ubezpieczenia zdrowotne opłacane przez osoby pobierajace niektóre świadczenia z pomocy społecznej, niektóre świadczenia rodzinne oraz za osoby uczestniczace w zajęciach w centrum integracji społecznej</t>
  </si>
  <si>
    <t>Dodatki mieszkaniowe</t>
  </si>
  <si>
    <t>Pozostałe zadania w zakresie polityki społecznej</t>
  </si>
  <si>
    <t>Zespoły do spraw orzekania o niepełnosprawności</t>
  </si>
  <si>
    <t>Odpisy na ZFŚS</t>
  </si>
  <si>
    <t>Zakup usługtelekomunik. Telefonii stacjonarnej</t>
  </si>
  <si>
    <t>Opłata za administrowanie i czynsze za budynki, lokale i pomieszczenia garażowe</t>
  </si>
  <si>
    <t>Edukacyjna opieka wychowawcza</t>
  </si>
  <si>
    <t>Internaty i bursy szkolne</t>
  </si>
  <si>
    <t xml:space="preserve">Pomoc materialna dla uczniów </t>
  </si>
  <si>
    <t xml:space="preserve">Stypendia dla uczniów </t>
  </si>
  <si>
    <t>Inne formy pomocy dla uczniów</t>
  </si>
  <si>
    <t>Gospodarka komunalna i ochrona środowiska</t>
  </si>
  <si>
    <t>Gospodarka ściekowa i ochrona wód</t>
  </si>
  <si>
    <t>Przebudowa rowu odprowadzającego wody opadowe ze zlewni ul. Poznańskiej</t>
  </si>
  <si>
    <t>Budowa kanału deszczowego w rejonie ul. Por. Łagody</t>
  </si>
  <si>
    <t>Rozwój sektora MŚP-modernizacja i rozbudowa</t>
  </si>
  <si>
    <t>System wod. Kanal. Łomży i gminy</t>
  </si>
  <si>
    <t>Gospodarka odpadami</t>
  </si>
  <si>
    <t xml:space="preserve">Zakup usług pozostałych </t>
  </si>
  <si>
    <t>Budowa systemu gospodarki odpadami komunalnymi dla miasta         Łomży i okolicznych gmin</t>
  </si>
  <si>
    <t>Oczyszczanie miast i wsi</t>
  </si>
  <si>
    <t>powiatowe</t>
  </si>
  <si>
    <t>gminne</t>
  </si>
  <si>
    <t>Zakup materiałów i wyposażenia -sprz. Świata</t>
  </si>
  <si>
    <t>Utrzymanie zieleni w miastach i gminach</t>
  </si>
  <si>
    <t>przy ul. Powiatowych, wojewódzkich i krajowych</t>
  </si>
  <si>
    <t>pozostałe tereny zieleni miejskiej</t>
  </si>
  <si>
    <t>Schroniska dla zwierząt</t>
  </si>
  <si>
    <t>Oświetlenie ulic, placów i dróg</t>
  </si>
  <si>
    <t>Wydatki inwestycyjne jednostek budżetowych / budowa punktów oświetleniowych /</t>
  </si>
  <si>
    <t>Usówanie skutków klęsk żywiołowych</t>
  </si>
  <si>
    <t>Wynagrodzenia agencyjno - prowizyjne</t>
  </si>
  <si>
    <t>Zakup energii / zdroje uliczne /</t>
  </si>
  <si>
    <t>Zakup usłu remontowych</t>
  </si>
  <si>
    <t xml:space="preserve">utylizacja padłych zwierząt </t>
  </si>
  <si>
    <t>utrzymanie szaletów</t>
  </si>
  <si>
    <t>utrzymanie targowisk okolicznościowych</t>
  </si>
  <si>
    <t>Różne opłaty i składki - ubezpieczenie majątku komunalnego</t>
  </si>
  <si>
    <t>Rozbudowa  cmentarza komunalnego</t>
  </si>
  <si>
    <t>Progr.usówania azbestu 2008-2032</t>
  </si>
  <si>
    <t>Przygotowanie dokumentacji technicznej na przebudowę szaletu na Placu Pocztowym</t>
  </si>
  <si>
    <t>Kultura i ochrona dziedzictwa narodowego</t>
  </si>
  <si>
    <t>Teatry dramatyczne i lalkowe</t>
  </si>
  <si>
    <t>Dotacja podmiotowa z budżetu dla samorządowej instytucji kultury (w wykonaniu za 2007 r. śr. Wł.-902042zł. )</t>
  </si>
  <si>
    <t>Filharmonie, orkiestry, chóry i kapele</t>
  </si>
  <si>
    <t>Dotacja podmiotowa z budżetu dla samorządowej instytucji kultury</t>
  </si>
  <si>
    <t>Przebudowę Sali widowiskowej przy ul. Nowa 2 w Łomży na potrzeby ŁOK</t>
  </si>
  <si>
    <t>Domy i ośrodki kultury, świetlice i kluby</t>
  </si>
  <si>
    <t xml:space="preserve">Dotacja podmiotowa z budżetu dla samorządowej instytucji kultury </t>
  </si>
  <si>
    <t>Centra kultury i sztuki</t>
  </si>
  <si>
    <t>Opracowanie dokumentacji Łomżyńskiego Centrum Kultury</t>
  </si>
  <si>
    <t>Biblioteki</t>
  </si>
  <si>
    <t>Dotacja podmiotowa z budżetu dla samorządowej instytucji kultury ( w wykonaniu za 2007 r. śr. Wł.-1130880zł. )</t>
  </si>
  <si>
    <t>Muzea</t>
  </si>
  <si>
    <t>Dotacja podmiotowa z budżrtu dla samorządowej instytucji kultury (w wykonaniu za 2007r. Śr. Wł.-983692zł. )</t>
  </si>
  <si>
    <t>Modernizacja i adaptacja zabytkowego budynku Muzeum Północno-Mazowieckiego w Łomży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</si>
  <si>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</si>
  <si>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</si>
  <si>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Budowa Grodziska Łomżyńskiego</t>
  </si>
  <si>
    <t>Dotacja celowa z budżetu dla zadań stowarzyszenia</t>
  </si>
  <si>
    <t>Zakup usługm pozostałych - żespół Muzyki Dawnej przy SP 7</t>
  </si>
  <si>
    <t>zakup usług pozostałych - Szkolna Orkiestra Dęta przy MDK-DŚT</t>
  </si>
  <si>
    <t xml:space="preserve">Dotacja podmiotowa z budżetu dla samorządowej kultury </t>
  </si>
  <si>
    <t>Kultura fizyczna i sport</t>
  </si>
  <si>
    <t>Zadania w zakresie kultury fizycznej i sportu</t>
  </si>
  <si>
    <t>dofinansowanie innychzadań zleconych</t>
  </si>
  <si>
    <t>Inwestycje jednostek budżetowych</t>
  </si>
  <si>
    <t>Zakup usług pozostałych-utrzymanie stadionu MPGKiM</t>
  </si>
  <si>
    <t xml:space="preserve">Podatek od towarów i usług </t>
  </si>
  <si>
    <t>Razem :</t>
  </si>
  <si>
    <t>Dotacje celowe otrzymane z budżetu na finansowanie lub dofinansowanie kosztów realizacji inwestycji i zakupów inwestycyjnych zakładów budżetowych</t>
  </si>
  <si>
    <t>Zakup materiałów papierniczych do sprzętu drukarskiego i urządzeń kserografivznych</t>
  </si>
  <si>
    <t>Zakup materiałów papierniczych do sprzętu drukarskiego i urządzen kserograficznych</t>
  </si>
  <si>
    <t>Zakup materiałów naukowych</t>
  </si>
  <si>
    <t>Zakup akecesoriów komputerowych</t>
  </si>
  <si>
    <t>Obiekty sportowe</t>
  </si>
  <si>
    <t>Kompleks sportowy Moje boisko Orlik 2012</t>
  </si>
  <si>
    <t>Zakup usług pozostałych-utrzymanie lodowiska</t>
  </si>
  <si>
    <t>z dnia 31.12.2008r.</t>
  </si>
  <si>
    <t>do Zarządzenia Nr 253/08</t>
  </si>
  <si>
    <t>Prezydent Miasta</t>
  </si>
  <si>
    <t>mgr inż. Jerzy Brzeziński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</si>
</sst>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3" fontId="7" fillId="2" borderId="2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center"/>
      <protection locked="0"/>
    </xf>
    <xf numFmtId="49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wrapText="1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3" fontId="7" fillId="3" borderId="3" xfId="0" applyNumberFormat="1" applyFont="1" applyFill="1" applyBorder="1" applyAlignment="1" applyProtection="1">
      <alignment horizontal="right" vertical="center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3" fontId="8" fillId="4" borderId="3" xfId="0" applyNumberFormat="1" applyFont="1" applyFill="1" applyBorder="1" applyAlignment="1" applyProtection="1">
      <alignment horizontal="right" vertical="center"/>
      <protection hidden="1"/>
    </xf>
    <xf numFmtId="49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hidden="1"/>
    </xf>
    <xf numFmtId="49" fontId="8" fillId="3" borderId="3" xfId="0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hidden="1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4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right" vertical="center" wrapText="1"/>
      <protection locked="0"/>
    </xf>
    <xf numFmtId="3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/>
    </xf>
    <xf numFmtId="0" fontId="7" fillId="2" borderId="3" xfId="0" applyFont="1" applyFill="1" applyBorder="1" applyAlignment="1">
      <alignment/>
    </xf>
    <xf numFmtId="3" fontId="7" fillId="3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49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vertical="center" wrapText="1"/>
      <protection locked="0"/>
    </xf>
    <xf numFmtId="3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/>
    </xf>
    <xf numFmtId="0" fontId="7" fillId="2" borderId="3" xfId="0" applyFont="1" applyFill="1" applyBorder="1" applyAlignment="1" applyProtection="1">
      <alignment horizontal="center"/>
      <protection locked="0"/>
    </xf>
    <xf numFmtId="49" fontId="8" fillId="2" borderId="3" xfId="0" applyNumberFormat="1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7" fillId="3" borderId="0" xfId="0" applyFont="1" applyFill="1" applyAlignment="1">
      <alignment wrapText="1"/>
    </xf>
    <xf numFmtId="0" fontId="3" fillId="3" borderId="3" xfId="0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8" fillId="4" borderId="3" xfId="0" applyNumberFormat="1" applyFont="1" applyFill="1" applyBorder="1" applyAlignment="1" applyProtection="1">
      <alignment vertical="center"/>
      <protection hidden="1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3" fontId="8" fillId="4" borderId="3" xfId="0" applyNumberFormat="1" applyFont="1" applyFill="1" applyBorder="1" applyAlignment="1" applyProtection="1">
      <alignment vertical="center" wrapText="1"/>
      <protection locked="0"/>
    </xf>
    <xf numFmtId="3" fontId="8" fillId="4" borderId="3" xfId="0" applyNumberFormat="1" applyFont="1" applyFill="1" applyBorder="1" applyAlignment="1">
      <alignment vertical="center"/>
    </xf>
    <xf numFmtId="3" fontId="8" fillId="0" borderId="3" xfId="0" applyNumberFormat="1" applyFont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/>
    </xf>
    <xf numFmtId="3" fontId="7" fillId="3" borderId="3" xfId="0" applyNumberFormat="1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/>
    </xf>
    <xf numFmtId="0" fontId="8" fillId="0" borderId="3" xfId="0" applyFont="1" applyBorder="1" applyAlignment="1">
      <alignment horizontal="center" vertical="center"/>
    </xf>
    <xf numFmtId="49" fontId="8" fillId="4" borderId="3" xfId="0" applyNumberFormat="1" applyFont="1" applyFill="1" applyBorder="1" applyAlignment="1" applyProtection="1">
      <alignment horizontal="center"/>
      <protection locked="0"/>
    </xf>
    <xf numFmtId="49" fontId="7" fillId="4" borderId="3" xfId="0" applyNumberFormat="1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8" fillId="0" borderId="0" xfId="0" applyFont="1" applyAlignment="1">
      <alignment wrapText="1"/>
    </xf>
    <xf numFmtId="3" fontId="8" fillId="4" borderId="3" xfId="0" applyNumberFormat="1" applyFont="1" applyFill="1" applyBorder="1" applyAlignment="1" applyProtection="1">
      <alignment horizontal="right" vertical="center"/>
      <protection locked="0"/>
    </xf>
    <xf numFmtId="3" fontId="7" fillId="3" borderId="3" xfId="0" applyNumberFormat="1" applyFont="1" applyFill="1" applyBorder="1" applyAlignment="1" applyProtection="1">
      <alignment horizontal="right" vertical="center"/>
      <protection locked="0"/>
    </xf>
    <xf numFmtId="0" fontId="8" fillId="5" borderId="3" xfId="0" applyFont="1" applyFill="1" applyBorder="1" applyAlignment="1" applyProtection="1">
      <alignment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 applyProtection="1">
      <alignment horizontal="right" vertical="center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3" fontId="7" fillId="2" borderId="3" xfId="15" applyNumberFormat="1" applyFont="1" applyFill="1" applyBorder="1" applyAlignment="1" applyProtection="1">
      <alignment horizontal="right" vertical="center"/>
      <protection/>
    </xf>
    <xf numFmtId="3" fontId="7" fillId="3" borderId="3" xfId="15" applyNumberFormat="1" applyFont="1" applyFill="1" applyBorder="1" applyAlignment="1" applyProtection="1">
      <alignment horizontal="right" vertical="center"/>
      <protection/>
    </xf>
    <xf numFmtId="49" fontId="8" fillId="4" borderId="3" xfId="0" applyNumberFormat="1" applyFont="1" applyFill="1" applyBorder="1" applyAlignment="1" applyProtection="1">
      <alignment horizontal="center" wrapText="1"/>
      <protection locked="0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>
      <alignment wrapText="1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/>
    </xf>
    <xf numFmtId="3" fontId="7" fillId="3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wrapText="1"/>
    </xf>
    <xf numFmtId="3" fontId="8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5" borderId="3" xfId="0" applyFont="1" applyFill="1" applyBorder="1" applyAlignment="1">
      <alignment wrapText="1"/>
    </xf>
    <xf numFmtId="0" fontId="8" fillId="5" borderId="3" xfId="0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6" borderId="6" xfId="0" applyFont="1" applyFill="1" applyBorder="1" applyAlignment="1">
      <alignment wrapText="1"/>
    </xf>
    <xf numFmtId="0" fontId="8" fillId="6" borderId="6" xfId="0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wrapText="1"/>
    </xf>
    <xf numFmtId="3" fontId="7" fillId="7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'Załącznik Nr 2 _ wydatki'!$D$10</c:f>
              <c:strCache>
                <c:ptCount val="1"/>
                <c:pt idx="0">
                  <c:v>§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'Załącznik Nr 2 _ wydatki'!$A$11:$C$341</c:f>
              <c:multiLvlStrCache>
                <c:ptCount val="331"/>
                <c:lvl>
                  <c:pt idx="0">
                    <c:v>3</c:v>
                  </c:pt>
                  <c:pt idx="1">
                    <c:v>Rolnictwo i łowiectwo</c:v>
                  </c:pt>
                  <c:pt idx="2">
                    <c:v>Izby rolnicze</c:v>
                  </c:pt>
                  <c:pt idx="3">
                    <c:v>Wpłaty gmin na rzecz izb rolniczych w wysokości 2% uzyskanych wpływów z podatku rolnego</c:v>
                  </c:pt>
                  <c:pt idx="4">
                    <c:v>Prace geodezyjno -urządzeniowe na potrzeby rolnictwa</c:v>
                  </c:pt>
                  <c:pt idx="5">
                    <c:v>Pozostałe podatki na rzecz budżetów jednostek samorządu terytorialnego</c:v>
                  </c:pt>
                  <c:pt idx="6">
                    <c:v>Pozostała działalność</c:v>
                  </c:pt>
                  <c:pt idx="7">
                    <c:v>Rożne opłaty i składki</c:v>
                  </c:pt>
                  <c:pt idx="8">
                    <c:v>Leśnictwo</c:v>
                  </c:pt>
                  <c:pt idx="9">
                    <c:v>Nadzór nad gospodarką leśną</c:v>
                  </c:pt>
                  <c:pt idx="10">
                    <c:v>Zakup usług pozostałych</c:v>
                  </c:pt>
                  <c:pt idx="11">
                    <c:v>Zakup usług obejmujących wykonanie ekspertyz, analiz i opinii </c:v>
                  </c:pt>
                  <c:pt idx="12">
                    <c:v>Transport i łączność</c:v>
                  </c:pt>
                  <c:pt idx="13">
                    <c:v>Lokalny transport zbiorowy</c:v>
                  </c:pt>
                  <c:pt idx="14">
                    <c:v>Dotacja przedmiotowa z budżetu dla zakładu budżetowego</c:v>
                  </c:pt>
                  <c:pt idx="15">
                    <c:v>Dotacje celowe otrzymane z budżetu na finansowanie lub dofinansowanie kosztów realizacji inwestycji i zakupów inwestycyjnych zakładów budżetowych</c:v>
                  </c:pt>
                  <c:pt idx="16">
                    <c:v>Rozbudowa  i modernizacja systemu transportowego Łomży i okoli II etap</c:v>
                  </c:pt>
                  <c:pt idx="17">
                    <c:v>Drogi publiczne w miastach na prawach powiatu</c:v>
                  </c:pt>
                  <c:pt idx="18">
                    <c:v>Zakup usług pozostałych :</c:v>
                  </c:pt>
                  <c:pt idx="19">
                    <c:v> - letnie</c:v>
                  </c:pt>
                  <c:pt idx="20">
                    <c:v> - zimowe</c:v>
                  </c:pt>
                  <c:pt idx="21">
                    <c:v> - kanalizacja deszczowa</c:v>
                  </c:pt>
                  <c:pt idx="22">
                    <c:v> - usługi niematerialne</c:v>
                  </c:pt>
                  <c:pt idx="23">
                    <c:v>Zakup energii - sygnalizacja uliczna</c:v>
                  </c:pt>
                  <c:pt idx="24">
                    <c:v>Wynagrodzenia bezosobowe</c:v>
                  </c:pt>
                  <c:pt idx="25">
                    <c:v>Zakup usług remontowych</c:v>
                  </c:pt>
                  <c:pt idx="26">
                    <c:v>Zakup usług obejmujących opracowanie ekspertyz, analiz i opinii</c:v>
                  </c:pt>
                  <c:pt idx="27">
                    <c:v>Inwestycje zgłaszane do Funduszy Strukturalnych/ wykupy, dokumentacja/</c:v>
                  </c:pt>
                  <c:pt idx="28">
                    <c:v>Budowa ul. Sz. Zambrowska</c:v>
                  </c:pt>
                  <c:pt idx="29">
                    <c:v>Usprawnienia drogowych połączeń regionalnych w granicach Łomży-ul. Piłsudskiego (od ul. Szosa Zambrowska do ul. Poznańskiej), Al.. Legionów (od ul. Piłsudskiego do granic miasta ), Spokojna (od obecnego zakończenia do ul. Piłsudskiego)</c:v>
                  </c:pt>
                  <c:pt idx="30">
                    <c:v>Nadnarwiański ciąg komunikacyjny-ul. Nadnarwiańska, Grobla, Jednaczewska. Budowa mostu na rzece Łomżyczce.</c:v>
                  </c:pt>
                  <c:pt idx="31">
                    <c:v>Drogi publiczne gminne</c:v>
                  </c:pt>
                  <c:pt idx="32">
                    <c:v>Zakup usług pozostałych</c:v>
                  </c:pt>
                  <c:pt idx="33">
                    <c:v> - letnie </c:v>
                  </c:pt>
                  <c:pt idx="34">
                    <c:v> - zimowe</c:v>
                  </c:pt>
                  <c:pt idx="35">
                    <c:v> - kanalizacja deszczowa</c:v>
                  </c:pt>
                  <c:pt idx="36">
                    <c:v>Wydatki inwestycyjne jednostek budżetowych</c:v>
                  </c:pt>
                  <c:pt idx="37">
                    <c:v>Budowa ul. Kraska-II etap (przy kościele)</c:v>
                  </c:pt>
                  <c:pt idx="38">
                    <c:v>Przygotowanie inwestycji w tym :                                        współfinansowanych  przez UE</c:v>
                  </c:pt>
                  <c:pt idx="39">
                    <c:v>Modernizacja ul. Długiej</c:v>
                  </c:pt>
                  <c:pt idx="40">
                    <c:v>Budowa ul. Kpt. Skowronka</c:v>
                  </c:pt>
                  <c:pt idx="41">
                    <c:v>Modernizacja ul. Żeromskiego</c:v>
                  </c:pt>
                  <c:pt idx="42">
                    <c:v>Budowa ul. Sybiraków</c:v>
                  </c:pt>
                  <c:pt idx="43">
                    <c:v>Modernizacja ul. Bema i Prusa, etap II</c:v>
                  </c:pt>
                  <c:pt idx="44">
                    <c:v>Modernizacja ul. Kierzkowej</c:v>
                  </c:pt>
                  <c:pt idx="45">
                    <c:v>Dokończenie budowy ul. Fabrycznej</c:v>
                  </c:pt>
                  <c:pt idx="46">
                    <c:v>Budowa ul. Mała Kraska w ramach porozumienia pomiędzy gminami</c:v>
                  </c:pt>
                  <c:pt idx="47">
                    <c:v>Zakup usług remontowych</c:v>
                  </c:pt>
                  <c:pt idx="48">
                    <c:v>Różne opłaty i składki - obowiązek wnoszenia opłat za odprowadzenie wód opadowych do rzek</c:v>
                  </c:pt>
                  <c:pt idx="49">
                    <c:v>Pozostała działalność / opłata za grunty / </c:v>
                  </c:pt>
                  <c:pt idx="50">
                    <c:v>Zakup usług pozostałych</c:v>
                  </c:pt>
                  <c:pt idx="51">
                    <c:v>Turystyka</c:v>
                  </c:pt>
                  <c:pt idx="52">
                    <c:v>Zadania w zakresie upowszechniania turystyki</c:v>
                  </c:pt>
                  <c:pt idx="53">
                    <c:v>Dotacja celowa z budżetu na finansowanie lub dofinansowanie zadań zleconych do realizacji stowarzyszeniom-Kom. Miejsk</c:v>
                  </c:pt>
                  <c:pt idx="54">
                    <c:v>Tereny sportowo - rekreacyjne nad Narwią (dokumentacja, wykupy gruntów)</c:v>
                  </c:pt>
                  <c:pt idx="55">
                    <c:v>Gospodarka mieszkaniowa</c:v>
                  </c:pt>
                  <c:pt idx="56">
                    <c:v>Różne jednostki obsługi gospodarki mieszkaniowej</c:v>
                  </c:pt>
                  <c:pt idx="57">
                    <c:v>Dotacja przedmiotowa z budżetu dla zakładu budżetowego</c:v>
                  </c:pt>
                  <c:pt idx="58">
                    <c:v>Dotacja przedmiotowa z budżetu dla zakładu budżetowego-z  tytułu  racjonalizacji gospodarki finansowej w zarządzaniu komunalnym zasobem</c:v>
                  </c:pt>
                  <c:pt idx="59">
                    <c:v>Dotacje celowe z budżetu na finansowanie lub dofinanowanie kosztów realizacji inwestycji i zakupów inwestycyjnych zakładów budżetowych, w tym: koparko-ładowarka, samochód, ciągnik, drobny sprzęt</c:v>
                  </c:pt>
                  <c:pt idx="60">
                    <c:v>Gospodarka gruntami i nieruchomościami</c:v>
                  </c:pt>
                  <c:pt idx="61">
                    <c:v>Zakup materiałów i wyposażenia</c:v>
                  </c:pt>
                  <c:pt idx="62">
                    <c:v>Zakup  usług pozostałych</c:v>
                  </c:pt>
                  <c:pt idx="63">
                    <c:v>Różne opłaty i składki / za nabyte grunty na cele wieczyste/</c:v>
                  </c:pt>
                  <c:pt idx="64">
                    <c:v>Wynagrodzenie bezoosbowe</c:v>
                  </c:pt>
                  <c:pt idx="65">
                    <c:v>Zakup energii</c:v>
                  </c:pt>
                  <c:pt idx="66">
                    <c:v>Podatek od towarów i usług</c:v>
                  </c:pt>
                  <c:pt idx="67">
                    <c:v>Kary i odszkodowania wypłacane na rzecz osób fizycznych</c:v>
                  </c:pt>
                  <c:pt idx="68">
                    <c:v>Kary i odszkodowania wypłacane na rzecz osób prawnych i innych jednostek organizacyjnych</c:v>
                  </c:pt>
                  <c:pt idx="69">
                    <c:v>Zakup materiałów papierniczych do sprzętu drukarskiego i urządzeń kserografivznych</c:v>
                  </c:pt>
                  <c:pt idx="70">
                    <c:v>Koszty postępowania sądowego i prokuratorskiego</c:v>
                  </c:pt>
                  <c:pt idx="71">
                    <c:v>Działalność usługowa</c:v>
                  </c:pt>
                  <c:pt idx="72">
                    <c:v>Plany zagospodarowania przestrzennego</c:v>
                  </c:pt>
                  <c:pt idx="73">
                    <c:v>Zakup usług pozostałych</c:v>
                  </c:pt>
                  <c:pt idx="74">
                    <c:v>Wynagrodzenie bezoosbowe</c:v>
                  </c:pt>
                  <c:pt idx="75">
                    <c:v>Prace geodezyjne i kartograficzne</c:v>
                  </c:pt>
                  <c:pt idx="76">
                    <c:v>Zakup usług pozostałych</c:v>
                  </c:pt>
                  <c:pt idx="77">
                    <c:v>Opracowania geodezyjne i kartograficzne</c:v>
                  </c:pt>
                  <c:pt idx="78">
                    <c:v>Dotacje celowe przekazane dla powiatu na zadania bieżące realizowane na podstawie porozumień między jednostkamic samorządu terytorialnego - umowa na prowadzenie PZGiK</c:v>
                  </c:pt>
                  <c:pt idx="79">
                    <c:v>Zakup usług pozostałych</c:v>
                  </c:pt>
                  <c:pt idx="80">
                    <c:v>Nadzór budowlany</c:v>
                  </c:pt>
                  <c:pt idx="81">
                    <c:v>Wydatki osobowe niezaliczane do wynagrodzeń</c:v>
                  </c:pt>
                  <c:pt idx="82">
                    <c:v>Wynagrodzenia osobowe pracowników </c:v>
                  </c:pt>
                  <c:pt idx="83">
                    <c:v>Wynagrodzenia osobowe członków korpusu służby cywilnej</c:v>
                  </c:pt>
                  <c:pt idx="84">
                    <c:v>Dodatkowe wynagrodzenia roczne</c:v>
                  </c:pt>
                  <c:pt idx="85">
                    <c:v>Składki na ubezpieczenia społeczne</c:v>
                  </c:pt>
                  <c:pt idx="86">
                    <c:v>Składki na Fundusz Pracy</c:v>
                  </c:pt>
                  <c:pt idx="87">
                    <c:v>Zakup materiałów i wyposażenia </c:v>
                  </c:pt>
                  <c:pt idx="88">
                    <c:v>Zakup usług zdrowotnych</c:v>
                  </c:pt>
                  <c:pt idx="89">
                    <c:v>Zakup usług pozostałych</c:v>
                  </c:pt>
                  <c:pt idx="90">
                    <c:v>Opłaty z tytułu zakupu usług telekomunikacyjnych telefonii komórkowej</c:v>
                  </c:pt>
                  <c:pt idx="91">
                    <c:v>Podróże służbowe krajowe</c:v>
                  </c:pt>
                  <c:pt idx="92">
                    <c:v>Różne opłaty i składki</c:v>
                  </c:pt>
                  <c:pt idx="93">
                    <c:v>Odpisy na zakładowy fundusz świadczeń socjalnych</c:v>
                  </c:pt>
                  <c:pt idx="94">
                    <c:v>Szkolenia pracowników niebędących członkami korpusu służby cywilnej</c:v>
                  </c:pt>
                  <c:pt idx="95">
                    <c:v>Zakup materiałów papierniczych do sprzętu drukarskiego i urządzeń kserograficznych</c:v>
                  </c:pt>
                  <c:pt idx="96">
                    <c:v>Zakup akcesoriów komputerowych, w tym programówi licencji</c:v>
                  </c:pt>
                  <c:pt idx="97">
                    <c:v>Administracja publiczna</c:v>
                  </c:pt>
                  <c:pt idx="98">
                    <c:v>Urzędy Wojewódzkie</c:v>
                  </c:pt>
                  <c:pt idx="99">
                    <c:v>Wydatki osobowe niezaliczane do wynagrodzeń</c:v>
                  </c:pt>
                  <c:pt idx="100">
                    <c:v>Wynagrodzenia osobowe pracowników</c:v>
                  </c:pt>
                  <c:pt idx="101">
                    <c:v>Dodatkowe wynagrodzenia roczne</c:v>
                  </c:pt>
                  <c:pt idx="102">
                    <c:v>Składki na ubezpieczenia społeczne</c:v>
                  </c:pt>
                  <c:pt idx="103">
                    <c:v>Składki na fundusz pracy</c:v>
                  </c:pt>
                  <c:pt idx="104">
                    <c:v>Zakup materiałów i wyposażenia</c:v>
                  </c:pt>
                  <c:pt idx="105">
                    <c:v>Zakup usług pozostałych</c:v>
                  </c:pt>
                  <c:pt idx="106">
                    <c:v>Podróże służbowe krajowe</c:v>
                  </c:pt>
                  <c:pt idx="107">
                    <c:v>Odpisy na Z.F.Ś.S.</c:v>
                  </c:pt>
                  <c:pt idx="108">
                    <c:v>Szkolenia pracowników niebędących członkami korpusu służby cywilnej</c:v>
                  </c:pt>
                  <c:pt idx="109">
                    <c:v>Zakup akcesoriów komputerowych, w tym programów i licencji</c:v>
                  </c:pt>
                  <c:pt idx="110">
                    <c:v>Opłaty z tyt. zakupu usług telekomunikacyjnych telefoni stacjonarnej</c:v>
                  </c:pt>
                  <c:pt idx="111">
                    <c:v>Zakup usług remontowych</c:v>
                  </c:pt>
                  <c:pt idx="112">
                    <c:v>Urzędy marszałkowskie</c:v>
                  </c:pt>
                  <c:pt idx="113">
                    <c:v>Dotacje celowe przekazane do samorządu województwa na inwestycje i zakupy inwestycyjne realizowane na podstawie porozumień między jednostkami samorządu terytor.</c:v>
                  </c:pt>
                  <c:pt idx="114">
                    <c:v>Starostwa powiatowe</c:v>
                  </c:pt>
                  <c:pt idx="115">
                    <c:v>Wynagrodzenia osobowe pracowników</c:v>
                  </c:pt>
                  <c:pt idx="116">
                    <c:v>Dodatkowe wynagrodzenia roczne</c:v>
                  </c:pt>
                  <c:pt idx="117">
                    <c:v>Składzki na ubezpieczenia społeczne</c:v>
                  </c:pt>
                  <c:pt idx="118">
                    <c:v>Składki na fundusz pracy</c:v>
                  </c:pt>
                  <c:pt idx="119">
                    <c:v>Zakup materiałów i wyposażenia</c:v>
                  </c:pt>
                  <c:pt idx="120">
                    <c:v>Zakup usług pozostałych</c:v>
                  </c:pt>
                  <c:pt idx="121">
                    <c:v>Podróże służbowe krajowe</c:v>
                  </c:pt>
                  <c:pt idx="122">
                    <c:v>Odpisy na Z.F.Ś.S.</c:v>
                  </c:pt>
                  <c:pt idx="123">
                    <c:v>Dotacje celowe przekazane dla powiatu na zadania bieżące realizowane na podstawie porozumień między jednostkamic samorządu terytorialnego </c:v>
                  </c:pt>
                  <c:pt idx="124">
                    <c:v>Szkolenia pracowników niebędących członkami korpusu służby cywilnej</c:v>
                  </c:pt>
                  <c:pt idx="125">
                    <c:v>Zakup materiałów papierniczych do sprzętu drukarskiego i urządzeń kserograficznych</c:v>
                  </c:pt>
                  <c:pt idx="126">
                    <c:v>Zakup akcesoriów komputerowych w tym programów i licencji </c:v>
                  </c:pt>
                  <c:pt idx="127">
                    <c:v>Opłaty z  tyt. zakupu usług telekomunikacyjnych telefonii stacjonarnej</c:v>
                  </c:pt>
                  <c:pt idx="128">
                    <c:v>Wydatki osobowe niezaliczane do wynagrodzeń</c:v>
                  </c:pt>
                  <c:pt idx="129">
                    <c:v>Rady gmin / miast imiast na prawach powiatu /</c:v>
                  </c:pt>
                  <c:pt idx="130">
                    <c:v>Różne wydatki na rzecz osób fizycznych</c:v>
                  </c:pt>
                  <c:pt idx="131">
                    <c:v>Zakup materiałów i wyposażenia</c:v>
                  </c:pt>
                  <c:pt idx="132">
                    <c:v>Zakup usług pozostałych</c:v>
                  </c:pt>
                  <c:pt idx="133">
                    <c:v>Wynagrodzenia bezosobowe</c:v>
                  </c:pt>
                  <c:pt idx="134">
                    <c:v>Szkolenia pracowników niebędących członkami korpusu służby cywilnej</c:v>
                  </c:pt>
                  <c:pt idx="135">
                    <c:v>Koszty postępowania sądowego i prokuratorskiego</c:v>
                  </c:pt>
                  <c:pt idx="136">
                    <c:v>Podróże służbowe krajowe</c:v>
                  </c:pt>
                  <c:pt idx="137">
                    <c:v>Urzędy gmin / miast i miast na prawach powiatu /</c:v>
                  </c:pt>
                  <c:pt idx="138">
                    <c:v>Wydatki osobowe niezaliczane do wynagrodzeń</c:v>
                  </c:pt>
                  <c:pt idx="139">
                    <c:v>Wynagrodzenia osobowe pracowników</c:v>
                  </c:pt>
                  <c:pt idx="140">
                    <c:v>Dodatkowe wynagrodzenia roczne</c:v>
                  </c:pt>
                  <c:pt idx="141">
                    <c:v>Składki na ubezpieczenia społeczne</c:v>
                  </c:pt>
                  <c:pt idx="142">
                    <c:v>Składki na fundusz pracy</c:v>
                  </c:pt>
                  <c:pt idx="143">
                    <c:v>Zakup materiałów i wyposażenia</c:v>
                  </c:pt>
                  <c:pt idx="144">
                    <c:v>Zakup energii</c:v>
                  </c:pt>
                  <c:pt idx="145">
                    <c:v>Zakup usług remontowych (malowanie pomieszczeń ratusza-18000zł)</c:v>
                  </c:pt>
                  <c:pt idx="146">
                    <c:v>Wynagrodzenia bezosobowe</c:v>
                  </c:pt>
                  <c:pt idx="147">
                    <c:v>Zakup usług pozostałych</c:v>
                  </c:pt>
                  <c:pt idx="148">
                    <c:v>Podróże służbowe krajowe</c:v>
                  </c:pt>
                  <c:pt idx="149">
                    <c:v>Podróże służbowe zagraniczne</c:v>
                  </c:pt>
                  <c:pt idx="150">
                    <c:v>Różne opłaty i składki</c:v>
                  </c:pt>
                  <c:pt idx="151">
                    <c:v>Odpisy na Z.F.Ś.S.</c:v>
                  </c:pt>
                  <c:pt idx="152">
                    <c:v>Podatek od towarów i usług</c:v>
                  </c:pt>
                  <c:pt idx="153">
                    <c:v>Zakup usług dostępu do sieci Internet</c:v>
                  </c:pt>
                  <c:pt idx="154">
                    <c:v>Opłaty z tyt. zakupu usług telekomunikacyjnych telefonii komórkowej</c:v>
                  </c:pt>
                  <c:pt idx="155">
                    <c:v>Opłaty z tyt. zakupu usług telekomunikacyjnych telefonii stacjonarnej</c:v>
                  </c:pt>
                  <c:pt idx="156">
                    <c:v>Zakup usług obejmujących tłumacza</c:v>
                  </c:pt>
                  <c:pt idx="157">
                    <c:v>Zakup usług obejmujących wykonanie ekspertyz, analiz i opinii </c:v>
                  </c:pt>
                  <c:pt idx="158">
                    <c:v>Szkolenia pracowników niebędących członkami korpusu służby cywilnej</c:v>
                  </c:pt>
                  <c:pt idx="159">
                    <c:v>Zakup materiałów papierniczych do sprzętu drukarskiego i urządzeń kserograficznych </c:v>
                  </c:pt>
                  <c:pt idx="160">
                    <c:v>Zakup akcesoriów komputerowych w tym programów i licencji </c:v>
                  </c:pt>
                  <c:pt idx="161">
                    <c:v>Opłaty za administrowanie i czynsze za budynki,lokale i pomieszczenia garażowe</c:v>
                  </c:pt>
                  <c:pt idx="162">
                    <c:v>Wydatki na zakupy inw.jedn.budż.-wyposażenia urzędu</c:v>
                  </c:pt>
                  <c:pt idx="163">
                    <c:v>Opracowanie dokumentacji na rozbudowe ratusza</c:v>
                  </c:pt>
                  <c:pt idx="164">
                    <c:v>Budowa sieci teleinformatycznej Łomża-Wirtualne Miasto i przyległych gmin</c:v>
                  </c:pt>
                  <c:pt idx="165">
                    <c:v>Przyłączenie do zasilania awaryjnego w energ. Elektr.</c:v>
                  </c:pt>
                  <c:pt idx="166">
                    <c:v>Zakup usług zdrowotnych</c:v>
                  </c:pt>
                  <c:pt idx="167">
                    <c:v>Komisje poborowe </c:v>
                  </c:pt>
                  <c:pt idx="168">
                    <c:v>Składki na ubezpieczenia społeczne</c:v>
                  </c:pt>
                  <c:pt idx="169">
                    <c:v>Składki na Fundusz Pracy</c:v>
                  </c:pt>
                  <c:pt idx="170">
                    <c:v>Wynagrodzenia bezosobowe </c:v>
                  </c:pt>
                  <c:pt idx="171">
                    <c:v>Zakup materiałów i wyposażenia </c:v>
                  </c:pt>
                  <c:pt idx="172">
                    <c:v>Zakup usług pozostałych</c:v>
                  </c:pt>
                  <c:pt idx="173">
                    <c:v>Opłata z tytułu zakupu usług telekomunikacyjnych telefonii stacjonarnej</c:v>
                  </c:pt>
                  <c:pt idx="174">
                    <c:v>Zakup materiałów papierniczych do sprzętu drukarskiego i urządzen kserograficznych</c:v>
                  </c:pt>
                  <c:pt idx="175">
                    <c:v>Zakup akcesoriów komputerowych</c:v>
                  </c:pt>
                  <c:pt idx="176">
                    <c:v>Opłaty za administrowanie i czynsze za budynki,lokale i pomieszczenia garażowe</c:v>
                  </c:pt>
                  <c:pt idx="177">
                    <c:v>Promocja jednostek samorządu terytorialnego</c:v>
                  </c:pt>
                  <c:pt idx="178">
                    <c:v>Dotacja celowa z budżetu na finansowanie lub dofinansowanie zadań zleconych do realizacji stowarzyszeniom</c:v>
                  </c:pt>
                  <c:pt idx="179">
                    <c:v>Dotacja celowa z budżetu na finansowanie lub dofinansowanie zadań zleconych do realizacji fundacjom</c:v>
                  </c:pt>
                  <c:pt idx="180">
                    <c:v>Dotacja celowa z budżetu dla pozostałych jednostek zaliczanych do sektora finansów publicznych</c:v>
                  </c:pt>
                  <c:pt idx="181">
                    <c:v>Nagrody o charakterze szczególnym niezaliczane do wynagrodzeń</c:v>
                  </c:pt>
                  <c:pt idx="182">
                    <c:v>Wynagrodzenia bezosobowe</c:v>
                  </c:pt>
                  <c:pt idx="183">
                    <c:v>Zakup materiałów i wyposażenia</c:v>
                  </c:pt>
                  <c:pt idx="184">
                    <c:v>Zakup usług pozostałych: </c:v>
                  </c:pt>
                  <c:pt idx="185">
                    <c:v>Zakup usług obejmujących tłumacza</c:v>
                  </c:pt>
                  <c:pt idx="186">
                    <c:v>Różne opłaty i składki</c:v>
                  </c:pt>
                  <c:pt idx="187">
                    <c:v>Podróże służbowe zagraniczne</c:v>
                  </c:pt>
                  <c:pt idx="188">
                    <c:v>Podatek od towarów i usług VAT</c:v>
                  </c:pt>
                  <c:pt idx="189">
                    <c:v>Pozostała działalność </c:v>
                  </c:pt>
                  <c:pt idx="190">
                    <c:v>Różne połaty i składki </c:v>
                  </c:pt>
                  <c:pt idx="191">
                    <c:v>Eko-Rozwój Dorzecza Narwi</c:v>
                  </c:pt>
                  <c:pt idx="192">
                    <c:v>Związek Miast Polskich</c:v>
                  </c:pt>
                  <c:pt idx="193">
                    <c:v>Stowarzyszenie Zdrowych Miast Polskich</c:v>
                  </c:pt>
                  <c:pt idx="194">
                    <c:v>Stowarzyszenie Sam. Polskich Euroregionu Niemen</c:v>
                  </c:pt>
                  <c:pt idx="195">
                    <c:v>Wynagrodzenia agencyjno-prowizyjne</c:v>
                  </c:pt>
                  <c:pt idx="196">
                    <c:v>Koszty postępowania sądowego i prokuratorskiego / koszty egzekucji komorniczej</c:v>
                  </c:pt>
                  <c:pt idx="197">
                    <c:v>Urzędy naczelnych organów władzy państwowej,kontroli i ochrony prawa oraz sądownictwa</c:v>
                  </c:pt>
                  <c:pt idx="198">
                    <c:v>Urzędy naczelnych organów władzy państwowej,kontroli i ochrony prawa</c:v>
                  </c:pt>
                  <c:pt idx="199">
                    <c:v>Wynagrodzenia osobowe pracowników </c:v>
                  </c:pt>
                  <c:pt idx="200">
                    <c:v>Bezpieczeństwo publiczne i ochrona przeciwpożarowa </c:v>
                  </c:pt>
                  <c:pt idx="201">
                    <c:v>Obrona cywilna </c:v>
                  </c:pt>
                  <c:pt idx="202">
                    <c:v>Wynagrodzenia bezosobowe </c:v>
                  </c:pt>
                  <c:pt idx="203">
                    <c:v>Zakup materiałów i wyposażenia </c:v>
                  </c:pt>
                  <c:pt idx="204">
                    <c:v>Zakup energii</c:v>
                  </c:pt>
                  <c:pt idx="205">
                    <c:v>Zakup usług remontowych</c:v>
                  </c:pt>
                  <c:pt idx="206">
                    <c:v>Zakup usług pozostałych</c:v>
                  </c:pt>
                  <c:pt idx="207">
                    <c:v>Podróże służbowe krajowe</c:v>
                  </c:pt>
                  <c:pt idx="208">
                    <c:v>Szkolenia pracowników niebędących członkami korpusu służby cywilnej</c:v>
                  </c:pt>
                  <c:pt idx="209">
                    <c:v>Zakup akcesoriów komputerowych</c:v>
                  </c:pt>
                  <c:pt idx="210">
                    <c:v>Straż Miejska </c:v>
                  </c:pt>
                  <c:pt idx="211">
                    <c:v>Wydatki osobowe niezaliczane do wynagrodzeń</c:v>
                  </c:pt>
                  <c:pt idx="212">
                    <c:v>Zakup materiałów i wyposażenia </c:v>
                  </c:pt>
                  <c:pt idx="213">
                    <c:v>Zakup usług pozostałych</c:v>
                  </c:pt>
                  <c:pt idx="214">
                    <c:v>Podróże służbowe krajowe</c:v>
                  </c:pt>
                  <c:pt idx="215">
                    <c:v>Różne opłaty i składki </c:v>
                  </c:pt>
                  <c:pt idx="216">
                    <c:v>Szkolenia pracowników niebędących członkami korpusu służby cywilnej</c:v>
                  </c:pt>
                  <c:pt idx="217">
                    <c:v>Pozostała działalność </c:v>
                  </c:pt>
                  <c:pt idx="218">
                    <c:v>Dotacja z budżetu dla funduszu celowego</c:v>
                  </c:pt>
                  <c:pt idx="219">
                    <c:v>Zakup materiałów i wyposażenia </c:v>
                  </c:pt>
                  <c:pt idx="220">
                    <c:v>Zakup usług pozostałych</c:v>
                  </c:pt>
                  <c:pt idx="221">
                    <c:v>Wydatki inwestycyjne jednostek budżetowych</c:v>
                  </c:pt>
                  <c:pt idx="222">
                    <c:v>Wydatki na zakupy inw.jedn.budż.</c:v>
                  </c:pt>
                  <c:pt idx="223">
                    <c:v>Wpłaty jednostek na fundusz celowy na finansowanie i dofinansowanie zadań inwestycyjnych</c:v>
                  </c:pt>
                  <c:pt idx="224">
                    <c:v>Obsługa długu publicznego</c:v>
                  </c:pt>
                  <c:pt idx="225">
                    <c:v>Obsługa papierów wartościowych, kredytów i pożyczek jednostek samorządu terytorialnego</c:v>
                  </c:pt>
                  <c:pt idx="226">
                    <c:v>Odsetki i dyskonto od skarbowych papierów wartościowych, kredytów i pożyczek oraz innych instrumentów finansowych,związanych z obsługą długu krajowego</c:v>
                  </c:pt>
                  <c:pt idx="227">
                    <c:v>Różne rozliczenia</c:v>
                  </c:pt>
                  <c:pt idx="228">
                    <c:v>Rezerwy ogólne i celowe</c:v>
                  </c:pt>
                  <c:pt idx="229">
                    <c:v>Rezerwa dla instytucji kultury</c:v>
                  </c:pt>
                  <c:pt idx="230">
                    <c:v>Rezerwa na zarządzanie kryzysowe</c:v>
                  </c:pt>
                  <c:pt idx="231">
                    <c:v>Oświata i wychowanie </c:v>
                  </c:pt>
                  <c:pt idx="232">
                    <c:v>Szkoły podstawowe </c:v>
                  </c:pt>
                  <c:pt idx="233">
                    <c:v>Wydatki inwestycyjne jednostek budżetowych</c:v>
                  </c:pt>
                  <c:pt idx="234">
                    <c:v>Przedszkola</c:v>
                  </c:pt>
                  <c:pt idx="235">
                    <c:v>Dotacja podmiotowa z budżetu dla niepublicznej jednostki systemu oświaty</c:v>
                  </c:pt>
                  <c:pt idx="236">
                    <c:v>Dotacje celowe przekazane gminie na zadania bieżące realizowane na podstawie porozumień (umów) między jednostkami samorządu terytorialnego</c:v>
                  </c:pt>
                  <c:pt idx="237">
                    <c:v>Gimnazja</c:v>
                  </c:pt>
                  <c:pt idx="238">
                    <c:v>Dotacja podmiotowa z budżetu dla niepublicznej jednostki systemu oświaty</c:v>
                  </c:pt>
                  <c:pt idx="239">
                    <c:v>Dotacja podmiotowa z budżetu dla niepublicznej jednostki systemu oświaty prowadzonej przez osobę prawną inną niż jednostka samorządu terytorialnego lub przez osobę fizyczną </c:v>
                  </c:pt>
                  <c:pt idx="240">
                    <c:v>Wydatki inwestycyjne jednostek budżetowych</c:v>
                  </c:pt>
                  <c:pt idx="241">
                    <c:v>Dowożenie uczniów do szkół</c:v>
                  </c:pt>
                  <c:pt idx="242">
                    <c:v>Zakup usług pozostałych</c:v>
                  </c:pt>
                  <c:pt idx="243">
                    <c:v>Licea ogólnokształcące </c:v>
                  </c:pt>
                  <c:pt idx="244">
                    <c:v>Dotacja podmiotowa z budżetu dla niepublicznej jednostki systemu oświaty</c:v>
                  </c:pt>
                  <c:pt idx="245">
                    <c:v>Dotacja podmiotowa z budżetu dla niepublicznej jednostki systemu oświaty prowadzonej przez osobę prawną inną niż jednostka samorządu terytorialnego lub przez osobę fizyczną </c:v>
                  </c:pt>
                  <c:pt idx="246">
                    <c:v>Wydatki inwestycyjne jednostek budżetowych</c:v>
                  </c:pt>
                  <c:pt idx="247">
                    <c:v>Licea profilowane</c:v>
                  </c:pt>
                  <c:pt idx="248">
                    <c:v>Dotacja podmiotowa z budżetu dla niepublicznej jednostki systemu oświaty</c:v>
                  </c:pt>
                  <c:pt idx="249">
                    <c:v>Szkoły zawodowe </c:v>
                  </c:pt>
                  <c:pt idx="250">
                    <c:v>Dotacja podmiotowa z budżetu dla niepublicznej jednostki systemu oświaty</c:v>
                  </c:pt>
                  <c:pt idx="251">
                    <c:v>Dotacja podmiotowa z budżetu dla publicznej jednostki systemu oświaty prowadzonej przez osobę prawną  inną niż jednostka samorządu teryt. lub przez osobę fizyczną </c:v>
                  </c:pt>
                  <c:pt idx="252">
                    <c:v>Wydatki inwestycyjne jednostek budżetowych</c:v>
                  </c:pt>
                  <c:pt idx="253">
                    <c:v>Dokształcanie i doskonalenie nauczycieli</c:v>
                  </c:pt>
                  <c:pt idx="254">
                    <c:v>Zakup usług pozostałych</c:v>
                  </c:pt>
                  <c:pt idx="255">
                    <c:v>Zakup materiałów i wyposażenia</c:v>
                  </c:pt>
                  <c:pt idx="256">
                    <c:v>Zakup materiałów naukowych</c:v>
                  </c:pt>
                  <c:pt idx="257">
                    <c:v>Zakup akecesoriów komputerowych</c:v>
                  </c:pt>
                  <c:pt idx="258">
                    <c:v>Pozostała działalność </c:v>
                  </c:pt>
                  <c:pt idx="259">
                    <c:v>Zakup usług pozostałych</c:v>
                  </c:pt>
                  <c:pt idx="260">
                    <c:v>Zakup materiałów i wyposażenia</c:v>
                  </c:pt>
                  <c:pt idx="261">
                    <c:v>Wynagrodzenia bezosobowe</c:v>
                  </c:pt>
                  <c:pt idx="262">
                    <c:v>Odpisy na zakładowy fundusz świadczeń socjalnych</c:v>
                  </c:pt>
                  <c:pt idx="263">
                    <c:v>Wydatki na zakupy inwestycyjne jednostek budżetowych</c:v>
                  </c:pt>
                  <c:pt idx="264">
                    <c:v>Szkolnictwo wyższe</c:v>
                  </c:pt>
                  <c:pt idx="265">
                    <c:v>Pozostała działalność </c:v>
                  </c:pt>
                  <c:pt idx="266">
                    <c:v>Dotacje celowe z budżetu na finansowanie lub dofinansowanie kosztów realizacji inwestycji i zakupów inwestycyjnych innych jednostek sektora finansów publicznych</c:v>
                  </c:pt>
                  <c:pt idx="267">
                    <c:v>Ochrona zdrowia</c:v>
                  </c:pt>
                  <c:pt idx="268">
                    <c:v>Przeciwdziałanie alkoholizmowi</c:v>
                  </c:pt>
                  <c:pt idx="269">
                    <c:v>Dotacja celowa z budżetu dla pozostałych jednostek zaliczanych do sektora finansów publicznych</c:v>
                  </c:pt>
                  <c:pt idx="270">
                    <c:v>Dotacja celowa z budżetu na finansowanie lub dofinansowanie zadań zleconych do realizacji pozostałym jednostkom niezaliczanym do sektora fin. Publ.</c:v>
                  </c:pt>
                  <c:pt idx="271">
                    <c:v>Dotacja celowa z budżetu na finansowanie luu dofinansowanie zadań zleconych do realizacji stowarzyszeniom</c:v>
                  </c:pt>
                  <c:pt idx="272">
                    <c:v>Wynagrodzenia bezosobowe</c:v>
                  </c:pt>
                  <c:pt idx="273">
                    <c:v>Zakup materiałów i wyposażenia</c:v>
                  </c:pt>
                  <c:pt idx="274">
                    <c:v>Zakup usług pozostałych / w tym opłata za opinie biegłego - 15000zł. /</c:v>
                  </c:pt>
                  <c:pt idx="275">
                    <c:v>Szkolenia pracowników niebędących członkami korpusu służby cywilnej</c:v>
                  </c:pt>
                  <c:pt idx="276">
                    <c:v>Koszty postępowania sądowego i prokuratorskiego</c:v>
                  </c:pt>
                  <c:pt idx="277">
                    <c:v>Składki na ubezpieczenie zdrowotne oraz świadczenia dla osób nie objętych obowiązkiem ubezpieczenia zdrowotnego</c:v>
                  </c:pt>
                  <c:pt idx="278">
                    <c:v>Składki na ubezpieczenie zdrowotne</c:v>
                  </c:pt>
                  <c:pt idx="279">
                    <c:v>Pozostała działalność </c:v>
                  </c:pt>
                  <c:pt idx="280">
                    <c:v>Dotacja celowa z budżetu na finansowanie lub dofinansowanie zadań do realizacji stowarzyszeniom</c:v>
                  </c:pt>
                  <c:pt idx="281">
                    <c:v>Pomoc społeczna</c:v>
                  </c:pt>
                  <c:pt idx="282">
                    <c:v>Placówki opiekuńczo-wychowawcze</c:v>
                  </c:pt>
                  <c:pt idx="283">
                    <c:v>Dotacja podmiotowa z budżetu dla jednostek niezaliczanych do sektora finansów publicznych</c:v>
                  </c:pt>
                  <c:pt idx="284">
                    <c:v>Wydatki inwestycyjne jednostek budżetowych</c:v>
                  </c:pt>
                  <c:pt idx="285">
                    <c:v>Świadczenia rodzinne, zaliczka alimentacyjna oraz składki na ubezpieczenia emerytalne i rentowe z ubezpieczenia społecznego</c:v>
                  </c:pt>
                  <c:pt idx="286">
                    <c:v>Zwrot dotacji wykorzystanych niezgodnie z przeznaczeniem lub pobranych w nadmiernej wysokości</c:v>
                  </c:pt>
                  <c:pt idx="287">
                    <c:v>Wydatki osobowe niezaliczane do wynagrodzeń</c:v>
                  </c:pt>
                  <c:pt idx="288">
                    <c:v>Świdczenia społeczne</c:v>
                  </c:pt>
                  <c:pt idx="289">
                    <c:v>Wymagrodzenia osobowe</c:v>
                  </c:pt>
                  <c:pt idx="290">
                    <c:v>Dodatkowe wynagrodzenia roczne</c:v>
                  </c:pt>
                  <c:pt idx="291">
                    <c:v>Składki na ubezpieczenia społeczne</c:v>
                  </c:pt>
                  <c:pt idx="292">
                    <c:v>Składki na Fundusz Pracy</c:v>
                  </c:pt>
                  <c:pt idx="293">
                    <c:v>Wynagrodzenia bezosobowe</c:v>
                  </c:pt>
                  <c:pt idx="294">
                    <c:v>Zakup materiałów i wyposażenia</c:v>
                  </c:pt>
                  <c:pt idx="295">
                    <c:v>Zakup energii</c:v>
                  </c:pt>
                  <c:pt idx="296">
                    <c:v>Zakup usług remontowych</c:v>
                  </c:pt>
                  <c:pt idx="297">
                    <c:v>Zakup usług zdrowotnych</c:v>
                  </c:pt>
                  <c:pt idx="298">
                    <c:v>Zakup usług pozostałych</c:v>
                  </c:pt>
                  <c:pt idx="299">
                    <c:v>Zakup usług telekomunik. telefonii stacjonarnej</c:v>
                  </c:pt>
                  <c:pt idx="300">
                    <c:v>Opłaty czynszowe za pomieszczenia biurowe</c:v>
                  </c:pt>
                  <c:pt idx="301">
                    <c:v>Podróże służbowe krajowe</c:v>
                  </c:pt>
                  <c:pt idx="302">
                    <c:v>Odpisy na ZŚS</c:v>
                  </c:pt>
                  <c:pt idx="303">
                    <c:v>Podatek od nieruchomości</c:v>
                  </c:pt>
                  <c:pt idx="304">
                    <c:v>Podatek dochodowy od osbób prawnych</c:v>
                  </c:pt>
                  <c:pt idx="305">
                    <c:v>Koszty postępowania sądowego i prokuratorskiego</c:v>
                  </c:pt>
                  <c:pt idx="306">
                    <c:v>Szkolenia pracowników niebędących członkami korpusu służby cywilnej</c:v>
                  </c:pt>
                  <c:pt idx="307">
                    <c:v>Materiały papiernicze</c:v>
                  </c:pt>
                  <c:pt idx="308">
                    <c:v>Zakup akcesoriów komputerowych</c:v>
                  </c:pt>
                  <c:pt idx="309">
                    <c:v>Składki na ubezpieczenia zdrowotne opłacane przez osoby pobierajace niektóre świadczenia z pomocy społecznej, niektóre świadczenia rodzinne oraz za osoby uczestniczace w zajęciach w centrum integracji społecznej</c:v>
                  </c:pt>
                  <c:pt idx="310">
                    <c:v>Składki na ubezpieczenia społeczne</c:v>
                  </c:pt>
                  <c:pt idx="311">
                    <c:v>Dodatki mieszkaniowe</c:v>
                  </c:pt>
                  <c:pt idx="312">
                    <c:v>Kary i odszkodowania wypłacane na rzecz osób prawnych i innych jednostek organizacyjnych</c:v>
                  </c:pt>
                  <c:pt idx="313">
                    <c:v>Pozostała działalność </c:v>
                  </c:pt>
                  <c:pt idx="314">
                    <c:v>Dotacja celowa z budżetu na finansowanie lub dofinansowanie zadań zleconych do realizacji stowarzyszeniom</c:v>
                  </c:pt>
                  <c:pt idx="315">
                    <c:v>Pozostałe zadania w zakresie polityki społecznej</c:v>
                  </c:pt>
                  <c:pt idx="316">
                    <c:v>Zespoły do spraw orzekania o niepełnosprawności</c:v>
                  </c:pt>
                  <c:pt idx="317">
                    <c:v>Wynagrodzenia osobowe pracowników </c:v>
                  </c:pt>
                  <c:pt idx="318">
                    <c:v>Dodatkowe wynagrodzenia roczne</c:v>
                  </c:pt>
                  <c:pt idx="319">
                    <c:v>Składki na ubezpieczenia społeczne</c:v>
                  </c:pt>
                  <c:pt idx="320">
                    <c:v>Składki na fundusz pracy</c:v>
                  </c:pt>
                  <c:pt idx="321">
                    <c:v>Zakup materiałów i wyposażenia </c:v>
                  </c:pt>
                  <c:pt idx="322">
                    <c:v>Zakup energii</c:v>
                  </c:pt>
                  <c:pt idx="323">
                    <c:v>Zakup usług pozostałych</c:v>
                  </c:pt>
                  <c:pt idx="324">
                    <c:v>Podróże służbowe krajowe</c:v>
                  </c:pt>
                  <c:pt idx="325">
                    <c:v>Odpisy na ZFŚS</c:v>
                  </c:pt>
                  <c:pt idx="326">
                    <c:v>Zakup usługtelekomunik. Telefonii stacjonarnej</c:v>
                  </c:pt>
                  <c:pt idx="327">
                    <c:v>Opłata za administrowanie i czynsze za budynki, lokale i pomieszczenia garażowe</c:v>
                  </c:pt>
                  <c:pt idx="328">
                    <c:v>Szkolenia pracowników niebędących członkami korpusu służby cywilnej</c:v>
                  </c:pt>
                  <c:pt idx="329">
                    <c:v>Zakup akcesoriów komputerowych, w tym programów i licencji</c:v>
                  </c:pt>
                  <c:pt idx="330">
                    <c:v>Wynagrodzenia bezosobowe</c:v>
                  </c:pt>
                </c:lvl>
                <c:lvl>
                  <c:pt idx="0">
                    <c:v>2</c:v>
                  </c:pt>
                  <c:pt idx="1">
                    <c:v>010</c:v>
                  </c:pt>
                  <c:pt idx="2">
                    <c:v>01030</c:v>
                  </c:pt>
                  <c:pt idx="4">
                    <c:v>01005</c:v>
                  </c:pt>
                  <c:pt idx="6">
                    <c:v>01095</c:v>
                  </c:pt>
                  <c:pt idx="8">
                    <c:v>020</c:v>
                  </c:pt>
                  <c:pt idx="9">
                    <c:v>02002</c:v>
                  </c:pt>
                  <c:pt idx="12">
                    <c:v>600</c:v>
                  </c:pt>
                  <c:pt idx="13">
                    <c:v>60004</c:v>
                  </c:pt>
                  <c:pt idx="17">
                    <c:v>60015</c:v>
                  </c:pt>
                  <c:pt idx="31">
                    <c:v>60016</c:v>
                  </c:pt>
                  <c:pt idx="49">
                    <c:v>60095</c:v>
                  </c:pt>
                  <c:pt idx="51">
                    <c:v>630</c:v>
                  </c:pt>
                  <c:pt idx="52">
                    <c:v>63003</c:v>
                  </c:pt>
                  <c:pt idx="55">
                    <c:v>700</c:v>
                  </c:pt>
                  <c:pt idx="56">
                    <c:v>70004</c:v>
                  </c:pt>
                  <c:pt idx="60">
                    <c:v>70005</c:v>
                  </c:pt>
                  <c:pt idx="71">
                    <c:v>710</c:v>
                  </c:pt>
                  <c:pt idx="72">
                    <c:v>71004</c:v>
                  </c:pt>
                  <c:pt idx="75">
                    <c:v>71013</c:v>
                  </c:pt>
                  <c:pt idx="77">
                    <c:v>71014</c:v>
                  </c:pt>
                  <c:pt idx="80">
                    <c:v>71015</c:v>
                  </c:pt>
                  <c:pt idx="97">
                    <c:v>750</c:v>
                  </c:pt>
                  <c:pt idx="98">
                    <c:v>75011</c:v>
                  </c:pt>
                  <c:pt idx="112">
                    <c:v>75018</c:v>
                  </c:pt>
                  <c:pt idx="114">
                    <c:v>75020</c:v>
                  </c:pt>
                  <c:pt idx="129">
                    <c:v>75022</c:v>
                  </c:pt>
                  <c:pt idx="137">
                    <c:v>75023</c:v>
                  </c:pt>
                  <c:pt idx="167">
                    <c:v>75045</c:v>
                  </c:pt>
                  <c:pt idx="177">
                    <c:v>75075</c:v>
                  </c:pt>
                  <c:pt idx="189">
                    <c:v>75095</c:v>
                  </c:pt>
                  <c:pt idx="197">
                    <c:v>751</c:v>
                  </c:pt>
                  <c:pt idx="198">
                    <c:v>75101</c:v>
                  </c:pt>
                  <c:pt idx="200">
                    <c:v>754</c:v>
                  </c:pt>
                  <c:pt idx="201">
                    <c:v>75414</c:v>
                  </c:pt>
                  <c:pt idx="210">
                    <c:v>75416</c:v>
                  </c:pt>
                  <c:pt idx="217">
                    <c:v>75495</c:v>
                  </c:pt>
                  <c:pt idx="224">
                    <c:v>757</c:v>
                  </c:pt>
                  <c:pt idx="225">
                    <c:v>75702</c:v>
                  </c:pt>
                  <c:pt idx="227">
                    <c:v>758</c:v>
                  </c:pt>
                  <c:pt idx="228">
                    <c:v>75818</c:v>
                  </c:pt>
                  <c:pt idx="231">
                    <c:v>801</c:v>
                  </c:pt>
                  <c:pt idx="232">
                    <c:v>80101</c:v>
                  </c:pt>
                  <c:pt idx="234">
                    <c:v>80104</c:v>
                  </c:pt>
                  <c:pt idx="237">
                    <c:v>80110</c:v>
                  </c:pt>
                  <c:pt idx="241">
                    <c:v>80113</c:v>
                  </c:pt>
                  <c:pt idx="243">
                    <c:v>80120</c:v>
                  </c:pt>
                  <c:pt idx="247">
                    <c:v>80123</c:v>
                  </c:pt>
                  <c:pt idx="249">
                    <c:v>80130</c:v>
                  </c:pt>
                  <c:pt idx="253">
                    <c:v>80146</c:v>
                  </c:pt>
                  <c:pt idx="258">
                    <c:v>80195</c:v>
                  </c:pt>
                  <c:pt idx="264">
                    <c:v>803</c:v>
                  </c:pt>
                  <c:pt idx="265">
                    <c:v>80395</c:v>
                  </c:pt>
                  <c:pt idx="267">
                    <c:v>851</c:v>
                  </c:pt>
                  <c:pt idx="268">
                    <c:v>85154</c:v>
                  </c:pt>
                  <c:pt idx="277">
                    <c:v>85156</c:v>
                  </c:pt>
                  <c:pt idx="279">
                    <c:v>85195</c:v>
                  </c:pt>
                  <c:pt idx="281">
                    <c:v>852</c:v>
                  </c:pt>
                  <c:pt idx="282">
                    <c:v>85201</c:v>
                  </c:pt>
                  <c:pt idx="285">
                    <c:v>85212</c:v>
                  </c:pt>
                  <c:pt idx="309">
                    <c:v>85213</c:v>
                  </c:pt>
                  <c:pt idx="311">
                    <c:v>85215</c:v>
                  </c:pt>
                  <c:pt idx="313">
                    <c:v>85295</c:v>
                  </c:pt>
                  <c:pt idx="315">
                    <c:v>853</c:v>
                  </c:pt>
                  <c:pt idx="316">
                    <c:v>85321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'Załącznik Nr 2 _ wydatki'!$D$11:$D$341</c:f>
              <c:numCache>
                <c:ptCount val="331"/>
                <c:pt idx="0">
                  <c:v>4</c:v>
                </c:pt>
                <c:pt idx="3">
                  <c:v>2850</c:v>
                </c:pt>
                <c:pt idx="5">
                  <c:v>4500</c:v>
                </c:pt>
                <c:pt idx="7">
                  <c:v>4430</c:v>
                </c:pt>
                <c:pt idx="10">
                  <c:v>4300</c:v>
                </c:pt>
                <c:pt idx="11">
                  <c:v>4390</c:v>
                </c:pt>
                <c:pt idx="14">
                  <c:v>2650</c:v>
                </c:pt>
                <c:pt idx="15">
                  <c:v>6210</c:v>
                </c:pt>
                <c:pt idx="16">
                  <c:v>6050</c:v>
                </c:pt>
                <c:pt idx="18">
                  <c:v>4300</c:v>
                </c:pt>
                <c:pt idx="23">
                  <c:v>4260</c:v>
                </c:pt>
                <c:pt idx="24">
                  <c:v>4170</c:v>
                </c:pt>
                <c:pt idx="25">
                  <c:v>4270</c:v>
                </c:pt>
                <c:pt idx="26">
                  <c:v>4390</c:v>
                </c:pt>
                <c:pt idx="27">
                  <c:v>6050</c:v>
                </c:pt>
                <c:pt idx="28">
                  <c:v>6050</c:v>
                </c:pt>
                <c:pt idx="29">
                  <c:v>6050</c:v>
                </c:pt>
                <c:pt idx="30">
                  <c:v>6050</c:v>
                </c:pt>
                <c:pt idx="32">
                  <c:v>4300</c:v>
                </c:pt>
                <c:pt idx="36">
                  <c:v>6050</c:v>
                </c:pt>
                <c:pt idx="46">
                  <c:v>6300</c:v>
                </c:pt>
                <c:pt idx="47">
                  <c:v>4270</c:v>
                </c:pt>
                <c:pt idx="48">
                  <c:v>4430</c:v>
                </c:pt>
                <c:pt idx="50">
                  <c:v>4300</c:v>
                </c:pt>
                <c:pt idx="53">
                  <c:v>2820</c:v>
                </c:pt>
                <c:pt idx="54">
                  <c:v>6050</c:v>
                </c:pt>
                <c:pt idx="57">
                  <c:v>2650</c:v>
                </c:pt>
                <c:pt idx="58">
                  <c:v>2650</c:v>
                </c:pt>
                <c:pt idx="59">
                  <c:v>6210</c:v>
                </c:pt>
                <c:pt idx="61">
                  <c:v>4210</c:v>
                </c:pt>
                <c:pt idx="62">
                  <c:v>4300</c:v>
                </c:pt>
                <c:pt idx="63">
                  <c:v>4430</c:v>
                </c:pt>
                <c:pt idx="64">
                  <c:v>4170</c:v>
                </c:pt>
                <c:pt idx="65">
                  <c:v>4260</c:v>
                </c:pt>
                <c:pt idx="66">
                  <c:v>4530</c:v>
                </c:pt>
                <c:pt idx="67">
                  <c:v>4590</c:v>
                </c:pt>
                <c:pt idx="68">
                  <c:v>4600</c:v>
                </c:pt>
                <c:pt idx="69">
                  <c:v>4740</c:v>
                </c:pt>
                <c:pt idx="70">
                  <c:v>4610</c:v>
                </c:pt>
                <c:pt idx="73">
                  <c:v>4300</c:v>
                </c:pt>
                <c:pt idx="74">
                  <c:v>4170</c:v>
                </c:pt>
                <c:pt idx="76">
                  <c:v>4300</c:v>
                </c:pt>
                <c:pt idx="78">
                  <c:v>2320</c:v>
                </c:pt>
                <c:pt idx="79">
                  <c:v>4300</c:v>
                </c:pt>
                <c:pt idx="81">
                  <c:v>3020</c:v>
                </c:pt>
                <c:pt idx="82">
                  <c:v>4010</c:v>
                </c:pt>
                <c:pt idx="83">
                  <c:v>4020</c:v>
                </c:pt>
                <c:pt idx="84">
                  <c:v>4040</c:v>
                </c:pt>
                <c:pt idx="85">
                  <c:v>4110</c:v>
                </c:pt>
                <c:pt idx="86">
                  <c:v>4120</c:v>
                </c:pt>
                <c:pt idx="87">
                  <c:v>4210</c:v>
                </c:pt>
                <c:pt idx="88">
                  <c:v>4280</c:v>
                </c:pt>
                <c:pt idx="89">
                  <c:v>4300</c:v>
                </c:pt>
                <c:pt idx="90">
                  <c:v>4360</c:v>
                </c:pt>
                <c:pt idx="91">
                  <c:v>4410</c:v>
                </c:pt>
                <c:pt idx="92">
                  <c:v>4430</c:v>
                </c:pt>
                <c:pt idx="93">
                  <c:v>4440</c:v>
                </c:pt>
                <c:pt idx="94">
                  <c:v>4700</c:v>
                </c:pt>
                <c:pt idx="95">
                  <c:v>4740</c:v>
                </c:pt>
                <c:pt idx="96">
                  <c:v>4750</c:v>
                </c:pt>
                <c:pt idx="99">
                  <c:v>3020</c:v>
                </c:pt>
                <c:pt idx="100">
                  <c:v>4010</c:v>
                </c:pt>
                <c:pt idx="101">
                  <c:v>4040</c:v>
                </c:pt>
                <c:pt idx="102">
                  <c:v>4110</c:v>
                </c:pt>
                <c:pt idx="103">
                  <c:v>4120</c:v>
                </c:pt>
                <c:pt idx="104">
                  <c:v>4210</c:v>
                </c:pt>
                <c:pt idx="105">
                  <c:v>4300</c:v>
                </c:pt>
                <c:pt idx="106">
                  <c:v>4410</c:v>
                </c:pt>
                <c:pt idx="107">
                  <c:v>4440</c:v>
                </c:pt>
                <c:pt idx="108">
                  <c:v>4700</c:v>
                </c:pt>
                <c:pt idx="109">
                  <c:v>4750</c:v>
                </c:pt>
                <c:pt idx="110">
                  <c:v>4370</c:v>
                </c:pt>
                <c:pt idx="111">
                  <c:v>4270</c:v>
                </c:pt>
                <c:pt idx="113">
                  <c:v>6630</c:v>
                </c:pt>
                <c:pt idx="115">
                  <c:v>4010</c:v>
                </c:pt>
                <c:pt idx="116">
                  <c:v>4040</c:v>
                </c:pt>
                <c:pt idx="117">
                  <c:v>4110</c:v>
                </c:pt>
                <c:pt idx="118">
                  <c:v>4120</c:v>
                </c:pt>
                <c:pt idx="119">
                  <c:v>4210</c:v>
                </c:pt>
                <c:pt idx="120">
                  <c:v>4300</c:v>
                </c:pt>
                <c:pt idx="121">
                  <c:v>4410</c:v>
                </c:pt>
                <c:pt idx="122">
                  <c:v>4440</c:v>
                </c:pt>
                <c:pt idx="123">
                  <c:v>2320</c:v>
                </c:pt>
                <c:pt idx="124">
                  <c:v>4700</c:v>
                </c:pt>
                <c:pt idx="125">
                  <c:v>4740</c:v>
                </c:pt>
                <c:pt idx="126">
                  <c:v>4750</c:v>
                </c:pt>
                <c:pt idx="127">
                  <c:v>4370</c:v>
                </c:pt>
                <c:pt idx="128">
                  <c:v>3020</c:v>
                </c:pt>
                <c:pt idx="130">
                  <c:v>3030</c:v>
                </c:pt>
                <c:pt idx="131">
                  <c:v>4210</c:v>
                </c:pt>
                <c:pt idx="132">
                  <c:v>4300</c:v>
                </c:pt>
                <c:pt idx="133">
                  <c:v>4170</c:v>
                </c:pt>
                <c:pt idx="134">
                  <c:v>4700</c:v>
                </c:pt>
                <c:pt idx="135">
                  <c:v>4610</c:v>
                </c:pt>
                <c:pt idx="136">
                  <c:v>4410</c:v>
                </c:pt>
                <c:pt idx="138">
                  <c:v>3020</c:v>
                </c:pt>
                <c:pt idx="139">
                  <c:v>4010</c:v>
                </c:pt>
                <c:pt idx="140">
                  <c:v>4040</c:v>
                </c:pt>
                <c:pt idx="141">
                  <c:v>4110</c:v>
                </c:pt>
                <c:pt idx="142">
                  <c:v>4120</c:v>
                </c:pt>
                <c:pt idx="143">
                  <c:v>4210</c:v>
                </c:pt>
                <c:pt idx="144">
                  <c:v>4260</c:v>
                </c:pt>
                <c:pt idx="145">
                  <c:v>4270</c:v>
                </c:pt>
                <c:pt idx="146">
                  <c:v>4170</c:v>
                </c:pt>
                <c:pt idx="147">
                  <c:v>4300</c:v>
                </c:pt>
                <c:pt idx="148">
                  <c:v>4410</c:v>
                </c:pt>
                <c:pt idx="149">
                  <c:v>4420</c:v>
                </c:pt>
                <c:pt idx="150">
                  <c:v>4430</c:v>
                </c:pt>
                <c:pt idx="151">
                  <c:v>4440</c:v>
                </c:pt>
                <c:pt idx="152">
                  <c:v>4530</c:v>
                </c:pt>
                <c:pt idx="153">
                  <c:v>4350</c:v>
                </c:pt>
                <c:pt idx="154">
                  <c:v>4360</c:v>
                </c:pt>
                <c:pt idx="155">
                  <c:v>4370</c:v>
                </c:pt>
                <c:pt idx="156">
                  <c:v>4380</c:v>
                </c:pt>
                <c:pt idx="157">
                  <c:v>4390</c:v>
                </c:pt>
                <c:pt idx="158">
                  <c:v>4700</c:v>
                </c:pt>
                <c:pt idx="159">
                  <c:v>4740</c:v>
                </c:pt>
                <c:pt idx="160">
                  <c:v>4750</c:v>
                </c:pt>
                <c:pt idx="161">
                  <c:v>4400</c:v>
                </c:pt>
                <c:pt idx="162">
                  <c:v>6060</c:v>
                </c:pt>
                <c:pt idx="163">
                  <c:v>6050</c:v>
                </c:pt>
                <c:pt idx="164">
                  <c:v>6050</c:v>
                </c:pt>
                <c:pt idx="165">
                  <c:v>6050</c:v>
                </c:pt>
                <c:pt idx="166">
                  <c:v>4280</c:v>
                </c:pt>
                <c:pt idx="168">
                  <c:v>4110</c:v>
                </c:pt>
                <c:pt idx="169">
                  <c:v>4120</c:v>
                </c:pt>
                <c:pt idx="170">
                  <c:v>4170</c:v>
                </c:pt>
                <c:pt idx="171">
                  <c:v>4210</c:v>
                </c:pt>
                <c:pt idx="172">
                  <c:v>4300</c:v>
                </c:pt>
                <c:pt idx="173">
                  <c:v>4370</c:v>
                </c:pt>
                <c:pt idx="174">
                  <c:v>4740</c:v>
                </c:pt>
                <c:pt idx="175">
                  <c:v>4750</c:v>
                </c:pt>
                <c:pt idx="176">
                  <c:v>4400</c:v>
                </c:pt>
                <c:pt idx="178">
                  <c:v>2820</c:v>
                </c:pt>
                <c:pt idx="179">
                  <c:v>2810</c:v>
                </c:pt>
                <c:pt idx="180">
                  <c:v>2800</c:v>
                </c:pt>
                <c:pt idx="181">
                  <c:v>3040</c:v>
                </c:pt>
                <c:pt idx="182">
                  <c:v>4170</c:v>
                </c:pt>
                <c:pt idx="183">
                  <c:v>4210</c:v>
                </c:pt>
                <c:pt idx="184">
                  <c:v>4300</c:v>
                </c:pt>
                <c:pt idx="185">
                  <c:v>4380</c:v>
                </c:pt>
                <c:pt idx="186">
                  <c:v>4430</c:v>
                </c:pt>
                <c:pt idx="187">
                  <c:v>4420</c:v>
                </c:pt>
                <c:pt idx="188">
                  <c:v>4530</c:v>
                </c:pt>
                <c:pt idx="190">
                  <c:v>4430</c:v>
                </c:pt>
                <c:pt idx="195">
                  <c:v>4100</c:v>
                </c:pt>
                <c:pt idx="196">
                  <c:v>4610</c:v>
                </c:pt>
                <c:pt idx="199">
                  <c:v>4010</c:v>
                </c:pt>
                <c:pt idx="202">
                  <c:v>4170</c:v>
                </c:pt>
                <c:pt idx="203">
                  <c:v>4210</c:v>
                </c:pt>
                <c:pt idx="204">
                  <c:v>4260</c:v>
                </c:pt>
                <c:pt idx="205">
                  <c:v>4270</c:v>
                </c:pt>
                <c:pt idx="206">
                  <c:v>4300</c:v>
                </c:pt>
                <c:pt idx="207">
                  <c:v>4410</c:v>
                </c:pt>
                <c:pt idx="208">
                  <c:v>4700</c:v>
                </c:pt>
                <c:pt idx="209">
                  <c:v>4750</c:v>
                </c:pt>
                <c:pt idx="211">
                  <c:v>3020</c:v>
                </c:pt>
                <c:pt idx="212">
                  <c:v>4210</c:v>
                </c:pt>
                <c:pt idx="213">
                  <c:v>4300</c:v>
                </c:pt>
                <c:pt idx="214">
                  <c:v>4410</c:v>
                </c:pt>
                <c:pt idx="215">
                  <c:v>4430</c:v>
                </c:pt>
                <c:pt idx="216">
                  <c:v>4700</c:v>
                </c:pt>
                <c:pt idx="218">
                  <c:v>2430</c:v>
                </c:pt>
                <c:pt idx="219">
                  <c:v>4210</c:v>
                </c:pt>
                <c:pt idx="220">
                  <c:v>4300</c:v>
                </c:pt>
                <c:pt idx="221">
                  <c:v>6050</c:v>
                </c:pt>
                <c:pt idx="222">
                  <c:v>6060</c:v>
                </c:pt>
                <c:pt idx="223">
                  <c:v>6170</c:v>
                </c:pt>
                <c:pt idx="226">
                  <c:v>8070</c:v>
                </c:pt>
                <c:pt idx="229">
                  <c:v>4810</c:v>
                </c:pt>
                <c:pt idx="230">
                  <c:v>4810</c:v>
                </c:pt>
                <c:pt idx="233">
                  <c:v>6050</c:v>
                </c:pt>
                <c:pt idx="235">
                  <c:v>2540</c:v>
                </c:pt>
                <c:pt idx="236">
                  <c:v>2310</c:v>
                </c:pt>
                <c:pt idx="238">
                  <c:v>2540</c:v>
                </c:pt>
                <c:pt idx="239">
                  <c:v>2590</c:v>
                </c:pt>
                <c:pt idx="240">
                  <c:v>6050</c:v>
                </c:pt>
                <c:pt idx="242">
                  <c:v>4300</c:v>
                </c:pt>
                <c:pt idx="244">
                  <c:v>2540</c:v>
                </c:pt>
                <c:pt idx="245">
                  <c:v>2590</c:v>
                </c:pt>
                <c:pt idx="246">
                  <c:v>6050</c:v>
                </c:pt>
                <c:pt idx="248">
                  <c:v>2540</c:v>
                </c:pt>
                <c:pt idx="250">
                  <c:v>2540</c:v>
                </c:pt>
                <c:pt idx="251">
                  <c:v>2590</c:v>
                </c:pt>
                <c:pt idx="252">
                  <c:v>6050</c:v>
                </c:pt>
                <c:pt idx="254">
                  <c:v>4300</c:v>
                </c:pt>
                <c:pt idx="255">
                  <c:v>4210</c:v>
                </c:pt>
                <c:pt idx="256">
                  <c:v>4240</c:v>
                </c:pt>
                <c:pt idx="257">
                  <c:v>4750</c:v>
                </c:pt>
                <c:pt idx="259">
                  <c:v>4300</c:v>
                </c:pt>
                <c:pt idx="260">
                  <c:v>4210</c:v>
                </c:pt>
                <c:pt idx="261">
                  <c:v>4170</c:v>
                </c:pt>
                <c:pt idx="262">
                  <c:v>4440</c:v>
                </c:pt>
                <c:pt idx="263">
                  <c:v>6060</c:v>
                </c:pt>
                <c:pt idx="266">
                  <c:v>6220</c:v>
                </c:pt>
                <c:pt idx="269">
                  <c:v>2800</c:v>
                </c:pt>
                <c:pt idx="270">
                  <c:v>2830</c:v>
                </c:pt>
                <c:pt idx="271">
                  <c:v>2820</c:v>
                </c:pt>
                <c:pt idx="272">
                  <c:v>4170</c:v>
                </c:pt>
                <c:pt idx="273">
                  <c:v>4210</c:v>
                </c:pt>
                <c:pt idx="274">
                  <c:v>4300</c:v>
                </c:pt>
                <c:pt idx="275">
                  <c:v>4700</c:v>
                </c:pt>
                <c:pt idx="276">
                  <c:v>4610</c:v>
                </c:pt>
                <c:pt idx="278">
                  <c:v>4130</c:v>
                </c:pt>
                <c:pt idx="280">
                  <c:v>2820</c:v>
                </c:pt>
                <c:pt idx="283">
                  <c:v>2580</c:v>
                </c:pt>
                <c:pt idx="284">
                  <c:v>6050</c:v>
                </c:pt>
                <c:pt idx="286">
                  <c:v>2910</c:v>
                </c:pt>
                <c:pt idx="287">
                  <c:v>3020</c:v>
                </c:pt>
                <c:pt idx="288">
                  <c:v>3110</c:v>
                </c:pt>
                <c:pt idx="289">
                  <c:v>4010</c:v>
                </c:pt>
                <c:pt idx="290">
                  <c:v>4040</c:v>
                </c:pt>
                <c:pt idx="291">
                  <c:v>4110</c:v>
                </c:pt>
                <c:pt idx="292">
                  <c:v>4120</c:v>
                </c:pt>
                <c:pt idx="293">
                  <c:v>4170</c:v>
                </c:pt>
                <c:pt idx="294">
                  <c:v>4210</c:v>
                </c:pt>
                <c:pt idx="295">
                  <c:v>4260</c:v>
                </c:pt>
                <c:pt idx="296">
                  <c:v>4270</c:v>
                </c:pt>
                <c:pt idx="297">
                  <c:v>4280</c:v>
                </c:pt>
                <c:pt idx="298">
                  <c:v>4300</c:v>
                </c:pt>
                <c:pt idx="299">
                  <c:v>4370</c:v>
                </c:pt>
                <c:pt idx="300">
                  <c:v>4400</c:v>
                </c:pt>
                <c:pt idx="301">
                  <c:v>4410</c:v>
                </c:pt>
                <c:pt idx="302">
                  <c:v>4440</c:v>
                </c:pt>
                <c:pt idx="303">
                  <c:v>4480</c:v>
                </c:pt>
                <c:pt idx="304">
                  <c:v>4560</c:v>
                </c:pt>
                <c:pt idx="305">
                  <c:v>4610</c:v>
                </c:pt>
                <c:pt idx="306">
                  <c:v>4700</c:v>
                </c:pt>
                <c:pt idx="307">
                  <c:v>4740</c:v>
                </c:pt>
                <c:pt idx="308">
                  <c:v>4750</c:v>
                </c:pt>
                <c:pt idx="310">
                  <c:v>4130</c:v>
                </c:pt>
                <c:pt idx="312">
                  <c:v>4600</c:v>
                </c:pt>
                <c:pt idx="314">
                  <c:v>2820</c:v>
                </c:pt>
                <c:pt idx="317">
                  <c:v>4010</c:v>
                </c:pt>
                <c:pt idx="318">
                  <c:v>4040</c:v>
                </c:pt>
                <c:pt idx="319">
                  <c:v>4110</c:v>
                </c:pt>
                <c:pt idx="320">
                  <c:v>4120</c:v>
                </c:pt>
                <c:pt idx="321">
                  <c:v>4210</c:v>
                </c:pt>
                <c:pt idx="322">
                  <c:v>4260</c:v>
                </c:pt>
                <c:pt idx="323">
                  <c:v>4300</c:v>
                </c:pt>
                <c:pt idx="324">
                  <c:v>4410</c:v>
                </c:pt>
                <c:pt idx="325">
                  <c:v>4440</c:v>
                </c:pt>
                <c:pt idx="326">
                  <c:v>4370</c:v>
                </c:pt>
                <c:pt idx="327">
                  <c:v>4400</c:v>
                </c:pt>
                <c:pt idx="328">
                  <c:v>4700</c:v>
                </c:pt>
                <c:pt idx="329">
                  <c:v>4750</c:v>
                </c:pt>
                <c:pt idx="330">
                  <c:v>4170</c:v>
                </c:pt>
              </c:numCache>
            </c:numRef>
          </c:val>
        </c:ser>
        <c:ser>
          <c:idx val="1"/>
          <c:order val="1"/>
          <c:tx>
            <c:strRef>
              <c:f>'Załącznik Nr 2 _ wydatki'!$E$10</c:f>
              <c:strCache>
                <c:ptCount val="1"/>
                <c:pt idx="0">
                  <c:v>Plan na 2008 rok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'Załącznik Nr 2 _ wydatki'!$A$11:$C$341</c:f>
              <c:multiLvlStrCache>
                <c:ptCount val="331"/>
                <c:lvl>
                  <c:pt idx="0">
                    <c:v>3</c:v>
                  </c:pt>
                  <c:pt idx="1">
                    <c:v>Rolnictwo i łowiectwo</c:v>
                  </c:pt>
                  <c:pt idx="2">
                    <c:v>Izby rolnicze</c:v>
                  </c:pt>
                  <c:pt idx="3">
                    <c:v>Wpłaty gmin na rzecz izb rolniczych w wysokości 2% uzyskanych wpływów z podatku rolnego</c:v>
                  </c:pt>
                  <c:pt idx="4">
                    <c:v>Prace geodezyjno -urządzeniowe na potrzeby rolnictwa</c:v>
                  </c:pt>
                  <c:pt idx="5">
                    <c:v>Pozostałe podatki na rzecz budżetów jednostek samorządu terytorialnego</c:v>
                  </c:pt>
                  <c:pt idx="6">
                    <c:v>Pozostała działalność</c:v>
                  </c:pt>
                  <c:pt idx="7">
                    <c:v>Rożne opłaty i składki</c:v>
                  </c:pt>
                  <c:pt idx="8">
                    <c:v>Leśnictwo</c:v>
                  </c:pt>
                  <c:pt idx="9">
                    <c:v>Nadzór nad gospodarką leśną</c:v>
                  </c:pt>
                  <c:pt idx="10">
                    <c:v>Zakup usług pozostałych</c:v>
                  </c:pt>
                  <c:pt idx="11">
                    <c:v>Zakup usług obejmujących wykonanie ekspertyz, analiz i opinii </c:v>
                  </c:pt>
                  <c:pt idx="12">
                    <c:v>Transport i łączność</c:v>
                  </c:pt>
                  <c:pt idx="13">
                    <c:v>Lokalny transport zbiorowy</c:v>
                  </c:pt>
                  <c:pt idx="14">
                    <c:v>Dotacja przedmiotowa z budżetu dla zakładu budżetowego</c:v>
                  </c:pt>
                  <c:pt idx="15">
                    <c:v>Dotacje celowe otrzymane z budżetu na finansowanie lub dofinansowanie kosztów realizacji inwestycji i zakupów inwestycyjnych zakładów budżetowych</c:v>
                  </c:pt>
                  <c:pt idx="16">
                    <c:v>Rozbudowa  i modernizacja systemu transportowego Łomży i okoli II etap</c:v>
                  </c:pt>
                  <c:pt idx="17">
                    <c:v>Drogi publiczne w miastach na prawach powiatu</c:v>
                  </c:pt>
                  <c:pt idx="18">
                    <c:v>Zakup usług pozostałych :</c:v>
                  </c:pt>
                  <c:pt idx="19">
                    <c:v> - letnie</c:v>
                  </c:pt>
                  <c:pt idx="20">
                    <c:v> - zimowe</c:v>
                  </c:pt>
                  <c:pt idx="21">
                    <c:v> - kanalizacja deszczowa</c:v>
                  </c:pt>
                  <c:pt idx="22">
                    <c:v> - usługi niematerialne</c:v>
                  </c:pt>
                  <c:pt idx="23">
                    <c:v>Zakup energii - sygnalizacja uliczna</c:v>
                  </c:pt>
                  <c:pt idx="24">
                    <c:v>Wynagrodzenia bezosobowe</c:v>
                  </c:pt>
                  <c:pt idx="25">
                    <c:v>Zakup usług remontowych</c:v>
                  </c:pt>
                  <c:pt idx="26">
                    <c:v>Zakup usług obejmujących opracowanie ekspertyz, analiz i opinii</c:v>
                  </c:pt>
                  <c:pt idx="27">
                    <c:v>Inwestycje zgłaszane do Funduszy Strukturalnych/ wykupy, dokumentacja/</c:v>
                  </c:pt>
                  <c:pt idx="28">
                    <c:v>Budowa ul. Sz. Zambrowska</c:v>
                  </c:pt>
                  <c:pt idx="29">
                    <c:v>Usprawnienia drogowych połączeń regionalnych w granicach Łomży-ul. Piłsudskiego (od ul. Szosa Zambrowska do ul. Poznańskiej), Al.. Legionów (od ul. Piłsudskiego do granic miasta ), Spokojna (od obecnego zakończenia do ul. Piłsudskiego)</c:v>
                  </c:pt>
                  <c:pt idx="30">
                    <c:v>Nadnarwiański ciąg komunikacyjny-ul. Nadnarwiańska, Grobla, Jednaczewska. Budowa mostu na rzece Łomżyczce.</c:v>
                  </c:pt>
                  <c:pt idx="31">
                    <c:v>Drogi publiczne gminne</c:v>
                  </c:pt>
                  <c:pt idx="32">
                    <c:v>Zakup usług pozostałych</c:v>
                  </c:pt>
                  <c:pt idx="33">
                    <c:v> - letnie </c:v>
                  </c:pt>
                  <c:pt idx="34">
                    <c:v> - zimowe</c:v>
                  </c:pt>
                  <c:pt idx="35">
                    <c:v> - kanalizacja deszczowa</c:v>
                  </c:pt>
                  <c:pt idx="36">
                    <c:v>Wydatki inwestycyjne jednostek budżetowych</c:v>
                  </c:pt>
                  <c:pt idx="37">
                    <c:v>Budowa ul. Kraska-II etap (przy kościele)</c:v>
                  </c:pt>
                  <c:pt idx="38">
                    <c:v>Przygotowanie inwestycji w tym :                                        współfinansowanych  przez UE</c:v>
                  </c:pt>
                  <c:pt idx="39">
                    <c:v>Modernizacja ul. Długiej</c:v>
                  </c:pt>
                  <c:pt idx="40">
                    <c:v>Budowa ul. Kpt. Skowronka</c:v>
                  </c:pt>
                  <c:pt idx="41">
                    <c:v>Modernizacja ul. Żeromskiego</c:v>
                  </c:pt>
                  <c:pt idx="42">
                    <c:v>Budowa ul. Sybiraków</c:v>
                  </c:pt>
                  <c:pt idx="43">
                    <c:v>Modernizacja ul. Bema i Prusa, etap II</c:v>
                  </c:pt>
                  <c:pt idx="44">
                    <c:v>Modernizacja ul. Kierzkowej</c:v>
                  </c:pt>
                  <c:pt idx="45">
                    <c:v>Dokończenie budowy ul. Fabrycznej</c:v>
                  </c:pt>
                  <c:pt idx="46">
                    <c:v>Budowa ul. Mała Kraska w ramach porozumienia pomiędzy gminami</c:v>
                  </c:pt>
                  <c:pt idx="47">
                    <c:v>Zakup usług remontowych</c:v>
                  </c:pt>
                  <c:pt idx="48">
                    <c:v>Różne opłaty i składki - obowiązek wnoszenia opłat za odprowadzenie wód opadowych do rzek</c:v>
                  </c:pt>
                  <c:pt idx="49">
                    <c:v>Pozostała działalność / opłata za grunty / </c:v>
                  </c:pt>
                  <c:pt idx="50">
                    <c:v>Zakup usług pozostałych</c:v>
                  </c:pt>
                  <c:pt idx="51">
                    <c:v>Turystyka</c:v>
                  </c:pt>
                  <c:pt idx="52">
                    <c:v>Zadania w zakresie upowszechniania turystyki</c:v>
                  </c:pt>
                  <c:pt idx="53">
                    <c:v>Dotacja celowa z budżetu na finansowanie lub dofinansowanie zadań zleconych do realizacji stowarzyszeniom-Kom. Miejsk</c:v>
                  </c:pt>
                  <c:pt idx="54">
                    <c:v>Tereny sportowo - rekreacyjne nad Narwią (dokumentacja, wykupy gruntów)</c:v>
                  </c:pt>
                  <c:pt idx="55">
                    <c:v>Gospodarka mieszkaniowa</c:v>
                  </c:pt>
                  <c:pt idx="56">
                    <c:v>Różne jednostki obsługi gospodarki mieszkaniowej</c:v>
                  </c:pt>
                  <c:pt idx="57">
                    <c:v>Dotacja przedmiotowa z budżetu dla zakładu budżetowego</c:v>
                  </c:pt>
                  <c:pt idx="58">
                    <c:v>Dotacja przedmiotowa z budżetu dla zakładu budżetowego-z  tytułu  racjonalizacji gospodarki finansowej w zarządzaniu komunalnym zasobem</c:v>
                  </c:pt>
                  <c:pt idx="59">
                    <c:v>Dotacje celowe z budżetu na finansowanie lub dofinanowanie kosztów realizacji inwestycji i zakupów inwestycyjnych zakładów budżetowych, w tym: koparko-ładowarka, samochód, ciągnik, drobny sprzęt</c:v>
                  </c:pt>
                  <c:pt idx="60">
                    <c:v>Gospodarka gruntami i nieruchomościami</c:v>
                  </c:pt>
                  <c:pt idx="61">
                    <c:v>Zakup materiałów i wyposażenia</c:v>
                  </c:pt>
                  <c:pt idx="62">
                    <c:v>Zakup  usług pozostałych</c:v>
                  </c:pt>
                  <c:pt idx="63">
                    <c:v>Różne opłaty i składki / za nabyte grunty na cele wieczyste/</c:v>
                  </c:pt>
                  <c:pt idx="64">
                    <c:v>Wynagrodzenie bezoosbowe</c:v>
                  </c:pt>
                  <c:pt idx="65">
                    <c:v>Zakup energii</c:v>
                  </c:pt>
                  <c:pt idx="66">
                    <c:v>Podatek od towarów i usług</c:v>
                  </c:pt>
                  <c:pt idx="67">
                    <c:v>Kary i odszkodowania wypłacane na rzecz osób fizycznych</c:v>
                  </c:pt>
                  <c:pt idx="68">
                    <c:v>Kary i odszkodowania wypłacane na rzecz osób prawnych i innych jednostek organizacyjnych</c:v>
                  </c:pt>
                  <c:pt idx="69">
                    <c:v>Zakup materiałów papierniczych do sprzętu drukarskiego i urządzeń kserografivznych</c:v>
                  </c:pt>
                  <c:pt idx="70">
                    <c:v>Koszty postępowania sądowego i prokuratorskiego</c:v>
                  </c:pt>
                  <c:pt idx="71">
                    <c:v>Działalność usługowa</c:v>
                  </c:pt>
                  <c:pt idx="72">
                    <c:v>Plany zagospodarowania przestrzennego</c:v>
                  </c:pt>
                  <c:pt idx="73">
                    <c:v>Zakup usług pozostałych</c:v>
                  </c:pt>
                  <c:pt idx="74">
                    <c:v>Wynagrodzenie bezoosbowe</c:v>
                  </c:pt>
                  <c:pt idx="75">
                    <c:v>Prace geodezyjne i kartograficzne</c:v>
                  </c:pt>
                  <c:pt idx="76">
                    <c:v>Zakup usług pozostałych</c:v>
                  </c:pt>
                  <c:pt idx="77">
                    <c:v>Opracowania geodezyjne i kartograficzne</c:v>
                  </c:pt>
                  <c:pt idx="78">
                    <c:v>Dotacje celowe przekazane dla powiatu na zadania bieżące realizowane na podstawie porozumień między jednostkamic samorządu terytorialnego - umowa na prowadzenie PZGiK</c:v>
                  </c:pt>
                  <c:pt idx="79">
                    <c:v>Zakup usług pozostałych</c:v>
                  </c:pt>
                  <c:pt idx="80">
                    <c:v>Nadzór budowlany</c:v>
                  </c:pt>
                  <c:pt idx="81">
                    <c:v>Wydatki osobowe niezaliczane do wynagrodzeń</c:v>
                  </c:pt>
                  <c:pt idx="82">
                    <c:v>Wynagrodzenia osobowe pracowników </c:v>
                  </c:pt>
                  <c:pt idx="83">
                    <c:v>Wynagrodzenia osobowe członków korpusu służby cywilnej</c:v>
                  </c:pt>
                  <c:pt idx="84">
                    <c:v>Dodatkowe wynagrodzenia roczne</c:v>
                  </c:pt>
                  <c:pt idx="85">
                    <c:v>Składki na ubezpieczenia społeczne</c:v>
                  </c:pt>
                  <c:pt idx="86">
                    <c:v>Składki na Fundusz Pracy</c:v>
                  </c:pt>
                  <c:pt idx="87">
                    <c:v>Zakup materiałów i wyposażenia </c:v>
                  </c:pt>
                  <c:pt idx="88">
                    <c:v>Zakup usług zdrowotnych</c:v>
                  </c:pt>
                  <c:pt idx="89">
                    <c:v>Zakup usług pozostałych</c:v>
                  </c:pt>
                  <c:pt idx="90">
                    <c:v>Opłaty z tytułu zakupu usług telekomunikacyjnych telefonii komórkowej</c:v>
                  </c:pt>
                  <c:pt idx="91">
                    <c:v>Podróże służbowe krajowe</c:v>
                  </c:pt>
                  <c:pt idx="92">
                    <c:v>Różne opłaty i składki</c:v>
                  </c:pt>
                  <c:pt idx="93">
                    <c:v>Odpisy na zakładowy fundusz świadczeń socjalnych</c:v>
                  </c:pt>
                  <c:pt idx="94">
                    <c:v>Szkolenia pracowników niebędących członkami korpusu służby cywilnej</c:v>
                  </c:pt>
                  <c:pt idx="95">
                    <c:v>Zakup materiałów papierniczych do sprzętu drukarskiego i urządzeń kserograficznych</c:v>
                  </c:pt>
                  <c:pt idx="96">
                    <c:v>Zakup akcesoriów komputerowych, w tym programówi licencji</c:v>
                  </c:pt>
                  <c:pt idx="97">
                    <c:v>Administracja publiczna</c:v>
                  </c:pt>
                  <c:pt idx="98">
                    <c:v>Urzędy Wojewódzkie</c:v>
                  </c:pt>
                  <c:pt idx="99">
                    <c:v>Wydatki osobowe niezaliczane do wynagrodzeń</c:v>
                  </c:pt>
                  <c:pt idx="100">
                    <c:v>Wynagrodzenia osobowe pracowników</c:v>
                  </c:pt>
                  <c:pt idx="101">
                    <c:v>Dodatkowe wynagrodzenia roczne</c:v>
                  </c:pt>
                  <c:pt idx="102">
                    <c:v>Składki na ubezpieczenia społeczne</c:v>
                  </c:pt>
                  <c:pt idx="103">
                    <c:v>Składki na fundusz pracy</c:v>
                  </c:pt>
                  <c:pt idx="104">
                    <c:v>Zakup materiałów i wyposażenia</c:v>
                  </c:pt>
                  <c:pt idx="105">
                    <c:v>Zakup usług pozostałych</c:v>
                  </c:pt>
                  <c:pt idx="106">
                    <c:v>Podróże służbowe krajowe</c:v>
                  </c:pt>
                  <c:pt idx="107">
                    <c:v>Odpisy na Z.F.Ś.S.</c:v>
                  </c:pt>
                  <c:pt idx="108">
                    <c:v>Szkolenia pracowników niebędących członkami korpusu służby cywilnej</c:v>
                  </c:pt>
                  <c:pt idx="109">
                    <c:v>Zakup akcesoriów komputerowych, w tym programów i licencji</c:v>
                  </c:pt>
                  <c:pt idx="110">
                    <c:v>Opłaty z tyt. zakupu usług telekomunikacyjnych telefoni stacjonarnej</c:v>
                  </c:pt>
                  <c:pt idx="111">
                    <c:v>Zakup usług remontowych</c:v>
                  </c:pt>
                  <c:pt idx="112">
                    <c:v>Urzędy marszałkowskie</c:v>
                  </c:pt>
                  <c:pt idx="113">
                    <c:v>Dotacje celowe przekazane do samorządu województwa na inwestycje i zakupy inwestycyjne realizowane na podstawie porozumień między jednostkami samorządu terytor.</c:v>
                  </c:pt>
                  <c:pt idx="114">
                    <c:v>Starostwa powiatowe</c:v>
                  </c:pt>
                  <c:pt idx="115">
                    <c:v>Wynagrodzenia osobowe pracowników</c:v>
                  </c:pt>
                  <c:pt idx="116">
                    <c:v>Dodatkowe wynagrodzenia roczne</c:v>
                  </c:pt>
                  <c:pt idx="117">
                    <c:v>Składzki na ubezpieczenia społeczne</c:v>
                  </c:pt>
                  <c:pt idx="118">
                    <c:v>Składki na fundusz pracy</c:v>
                  </c:pt>
                  <c:pt idx="119">
                    <c:v>Zakup materiałów i wyposażenia</c:v>
                  </c:pt>
                  <c:pt idx="120">
                    <c:v>Zakup usług pozostałych</c:v>
                  </c:pt>
                  <c:pt idx="121">
                    <c:v>Podróże służbowe krajowe</c:v>
                  </c:pt>
                  <c:pt idx="122">
                    <c:v>Odpisy na Z.F.Ś.S.</c:v>
                  </c:pt>
                  <c:pt idx="123">
                    <c:v>Dotacje celowe przekazane dla powiatu na zadania bieżące realizowane na podstawie porozumień między jednostkamic samorządu terytorialnego </c:v>
                  </c:pt>
                  <c:pt idx="124">
                    <c:v>Szkolenia pracowników niebędących członkami korpusu służby cywilnej</c:v>
                  </c:pt>
                  <c:pt idx="125">
                    <c:v>Zakup materiałów papierniczych do sprzętu drukarskiego i urządzeń kserograficznych</c:v>
                  </c:pt>
                  <c:pt idx="126">
                    <c:v>Zakup akcesoriów komputerowych w tym programów i licencji </c:v>
                  </c:pt>
                  <c:pt idx="127">
                    <c:v>Opłaty z  tyt. zakupu usług telekomunikacyjnych telefonii stacjonarnej</c:v>
                  </c:pt>
                  <c:pt idx="128">
                    <c:v>Wydatki osobowe niezaliczane do wynagrodzeń</c:v>
                  </c:pt>
                  <c:pt idx="129">
                    <c:v>Rady gmin / miast imiast na prawach powiatu /</c:v>
                  </c:pt>
                  <c:pt idx="130">
                    <c:v>Różne wydatki na rzecz osób fizycznych</c:v>
                  </c:pt>
                  <c:pt idx="131">
                    <c:v>Zakup materiałów i wyposażenia</c:v>
                  </c:pt>
                  <c:pt idx="132">
                    <c:v>Zakup usług pozostałych</c:v>
                  </c:pt>
                  <c:pt idx="133">
                    <c:v>Wynagrodzenia bezosobowe</c:v>
                  </c:pt>
                  <c:pt idx="134">
                    <c:v>Szkolenia pracowników niebędących członkami korpusu służby cywilnej</c:v>
                  </c:pt>
                  <c:pt idx="135">
                    <c:v>Koszty postępowania sądowego i prokuratorskiego</c:v>
                  </c:pt>
                  <c:pt idx="136">
                    <c:v>Podróże służbowe krajowe</c:v>
                  </c:pt>
                  <c:pt idx="137">
                    <c:v>Urzędy gmin / miast i miast na prawach powiatu /</c:v>
                  </c:pt>
                  <c:pt idx="138">
                    <c:v>Wydatki osobowe niezaliczane do wynagrodzeń</c:v>
                  </c:pt>
                  <c:pt idx="139">
                    <c:v>Wynagrodzenia osobowe pracowników</c:v>
                  </c:pt>
                  <c:pt idx="140">
                    <c:v>Dodatkowe wynagrodzenia roczne</c:v>
                  </c:pt>
                  <c:pt idx="141">
                    <c:v>Składki na ubezpieczenia społeczne</c:v>
                  </c:pt>
                  <c:pt idx="142">
                    <c:v>Składki na fundusz pracy</c:v>
                  </c:pt>
                  <c:pt idx="143">
                    <c:v>Zakup materiałów i wyposażenia</c:v>
                  </c:pt>
                  <c:pt idx="144">
                    <c:v>Zakup energii</c:v>
                  </c:pt>
                  <c:pt idx="145">
                    <c:v>Zakup usług remontowych (malowanie pomieszczeń ratusza-18000zł)</c:v>
                  </c:pt>
                  <c:pt idx="146">
                    <c:v>Wynagrodzenia bezosobowe</c:v>
                  </c:pt>
                  <c:pt idx="147">
                    <c:v>Zakup usług pozostałych</c:v>
                  </c:pt>
                  <c:pt idx="148">
                    <c:v>Podróże służbowe krajowe</c:v>
                  </c:pt>
                  <c:pt idx="149">
                    <c:v>Podróże służbowe zagraniczne</c:v>
                  </c:pt>
                  <c:pt idx="150">
                    <c:v>Różne opłaty i składki</c:v>
                  </c:pt>
                  <c:pt idx="151">
                    <c:v>Odpisy na Z.F.Ś.S.</c:v>
                  </c:pt>
                  <c:pt idx="152">
                    <c:v>Podatek od towarów i usług</c:v>
                  </c:pt>
                  <c:pt idx="153">
                    <c:v>Zakup usług dostępu do sieci Internet</c:v>
                  </c:pt>
                  <c:pt idx="154">
                    <c:v>Opłaty z tyt. zakupu usług telekomunikacyjnych telefonii komórkowej</c:v>
                  </c:pt>
                  <c:pt idx="155">
                    <c:v>Opłaty z tyt. zakupu usług telekomunikacyjnych telefonii stacjonarnej</c:v>
                  </c:pt>
                  <c:pt idx="156">
                    <c:v>Zakup usług obejmujących tłumacza</c:v>
                  </c:pt>
                  <c:pt idx="157">
                    <c:v>Zakup usług obejmujących wykonanie ekspertyz, analiz i opinii </c:v>
                  </c:pt>
                  <c:pt idx="158">
                    <c:v>Szkolenia pracowników niebędących członkami korpusu służby cywilnej</c:v>
                  </c:pt>
                  <c:pt idx="159">
                    <c:v>Zakup materiałów papierniczych do sprzętu drukarskiego i urządzeń kserograficznych </c:v>
                  </c:pt>
                  <c:pt idx="160">
                    <c:v>Zakup akcesoriów komputerowych w tym programów i licencji </c:v>
                  </c:pt>
                  <c:pt idx="161">
                    <c:v>Opłaty za administrowanie i czynsze za budynki,lokale i pomieszczenia garażowe</c:v>
                  </c:pt>
                  <c:pt idx="162">
                    <c:v>Wydatki na zakupy inw.jedn.budż.-wyposażenia urzędu</c:v>
                  </c:pt>
                  <c:pt idx="163">
                    <c:v>Opracowanie dokumentacji na rozbudowe ratusza</c:v>
                  </c:pt>
                  <c:pt idx="164">
                    <c:v>Budowa sieci teleinformatycznej Łomża-Wirtualne Miasto i przyległych gmin</c:v>
                  </c:pt>
                  <c:pt idx="165">
                    <c:v>Przyłączenie do zasilania awaryjnego w energ. Elektr.</c:v>
                  </c:pt>
                  <c:pt idx="166">
                    <c:v>Zakup usług zdrowotnych</c:v>
                  </c:pt>
                  <c:pt idx="167">
                    <c:v>Komisje poborowe </c:v>
                  </c:pt>
                  <c:pt idx="168">
                    <c:v>Składki na ubezpieczenia społeczne</c:v>
                  </c:pt>
                  <c:pt idx="169">
                    <c:v>Składki na Fundusz Pracy</c:v>
                  </c:pt>
                  <c:pt idx="170">
                    <c:v>Wynagrodzenia bezosobowe </c:v>
                  </c:pt>
                  <c:pt idx="171">
                    <c:v>Zakup materiałów i wyposażenia </c:v>
                  </c:pt>
                  <c:pt idx="172">
                    <c:v>Zakup usług pozostałych</c:v>
                  </c:pt>
                  <c:pt idx="173">
                    <c:v>Opłata z tytułu zakupu usług telekomunikacyjnych telefonii stacjonarnej</c:v>
                  </c:pt>
                  <c:pt idx="174">
                    <c:v>Zakup materiałów papierniczych do sprzętu drukarskiego i urządzen kserograficznych</c:v>
                  </c:pt>
                  <c:pt idx="175">
                    <c:v>Zakup akcesoriów komputerowych</c:v>
                  </c:pt>
                  <c:pt idx="176">
                    <c:v>Opłaty za administrowanie i czynsze za budynki,lokale i pomieszczenia garażowe</c:v>
                  </c:pt>
                  <c:pt idx="177">
                    <c:v>Promocja jednostek samorządu terytorialnego</c:v>
                  </c:pt>
                  <c:pt idx="178">
                    <c:v>Dotacja celowa z budżetu na finansowanie lub dofinansowanie zadań zleconych do realizacji stowarzyszeniom</c:v>
                  </c:pt>
                  <c:pt idx="179">
                    <c:v>Dotacja celowa z budżetu na finansowanie lub dofinansowanie zadań zleconych do realizacji fundacjom</c:v>
                  </c:pt>
                  <c:pt idx="180">
                    <c:v>Dotacja celowa z budżetu dla pozostałych jednostek zaliczanych do sektora finansów publicznych</c:v>
                  </c:pt>
                  <c:pt idx="181">
                    <c:v>Nagrody o charakterze szczególnym niezaliczane do wynagrodzeń</c:v>
                  </c:pt>
                  <c:pt idx="182">
                    <c:v>Wynagrodzenia bezosobowe</c:v>
                  </c:pt>
                  <c:pt idx="183">
                    <c:v>Zakup materiałów i wyposażenia</c:v>
                  </c:pt>
                  <c:pt idx="184">
                    <c:v>Zakup usług pozostałych: </c:v>
                  </c:pt>
                  <c:pt idx="185">
                    <c:v>Zakup usług obejmujących tłumacza</c:v>
                  </c:pt>
                  <c:pt idx="186">
                    <c:v>Różne opłaty i składki</c:v>
                  </c:pt>
                  <c:pt idx="187">
                    <c:v>Podróże służbowe zagraniczne</c:v>
                  </c:pt>
                  <c:pt idx="188">
                    <c:v>Podatek od towarów i usług VAT</c:v>
                  </c:pt>
                  <c:pt idx="189">
                    <c:v>Pozostała działalność </c:v>
                  </c:pt>
                  <c:pt idx="190">
                    <c:v>Różne połaty i składki </c:v>
                  </c:pt>
                  <c:pt idx="191">
                    <c:v>Eko-Rozwój Dorzecza Narwi</c:v>
                  </c:pt>
                  <c:pt idx="192">
                    <c:v>Związek Miast Polskich</c:v>
                  </c:pt>
                  <c:pt idx="193">
                    <c:v>Stowarzyszenie Zdrowych Miast Polskich</c:v>
                  </c:pt>
                  <c:pt idx="194">
                    <c:v>Stowarzyszenie Sam. Polskich Euroregionu Niemen</c:v>
                  </c:pt>
                  <c:pt idx="195">
                    <c:v>Wynagrodzenia agencyjno-prowizyjne</c:v>
                  </c:pt>
                  <c:pt idx="196">
                    <c:v>Koszty postępowania sądowego i prokuratorskiego / koszty egzekucji komorniczej</c:v>
                  </c:pt>
                  <c:pt idx="197">
                    <c:v>Urzędy naczelnych organów władzy państwowej,kontroli i ochrony prawa oraz sądownictwa</c:v>
                  </c:pt>
                  <c:pt idx="198">
                    <c:v>Urzędy naczelnych organów władzy państwowej,kontroli i ochrony prawa</c:v>
                  </c:pt>
                  <c:pt idx="199">
                    <c:v>Wynagrodzenia osobowe pracowników </c:v>
                  </c:pt>
                  <c:pt idx="200">
                    <c:v>Bezpieczeństwo publiczne i ochrona przeciwpożarowa </c:v>
                  </c:pt>
                  <c:pt idx="201">
                    <c:v>Obrona cywilna </c:v>
                  </c:pt>
                  <c:pt idx="202">
                    <c:v>Wynagrodzenia bezosobowe </c:v>
                  </c:pt>
                  <c:pt idx="203">
                    <c:v>Zakup materiałów i wyposażenia </c:v>
                  </c:pt>
                  <c:pt idx="204">
                    <c:v>Zakup energii</c:v>
                  </c:pt>
                  <c:pt idx="205">
                    <c:v>Zakup usług remontowych</c:v>
                  </c:pt>
                  <c:pt idx="206">
                    <c:v>Zakup usług pozostałych</c:v>
                  </c:pt>
                  <c:pt idx="207">
                    <c:v>Podróże służbowe krajowe</c:v>
                  </c:pt>
                  <c:pt idx="208">
                    <c:v>Szkolenia pracowników niebędących członkami korpusu służby cywilnej</c:v>
                  </c:pt>
                  <c:pt idx="209">
                    <c:v>Zakup akcesoriów komputerowych</c:v>
                  </c:pt>
                  <c:pt idx="210">
                    <c:v>Straż Miejska </c:v>
                  </c:pt>
                  <c:pt idx="211">
                    <c:v>Wydatki osobowe niezaliczane do wynagrodzeń</c:v>
                  </c:pt>
                  <c:pt idx="212">
                    <c:v>Zakup materiałów i wyposażenia </c:v>
                  </c:pt>
                  <c:pt idx="213">
                    <c:v>Zakup usług pozostałych</c:v>
                  </c:pt>
                  <c:pt idx="214">
                    <c:v>Podróże służbowe krajowe</c:v>
                  </c:pt>
                  <c:pt idx="215">
                    <c:v>Różne opłaty i składki </c:v>
                  </c:pt>
                  <c:pt idx="216">
                    <c:v>Szkolenia pracowników niebędących członkami korpusu służby cywilnej</c:v>
                  </c:pt>
                  <c:pt idx="217">
                    <c:v>Pozostała działalność </c:v>
                  </c:pt>
                  <c:pt idx="218">
                    <c:v>Dotacja z budżetu dla funduszu celowego</c:v>
                  </c:pt>
                  <c:pt idx="219">
                    <c:v>Zakup materiałów i wyposażenia </c:v>
                  </c:pt>
                  <c:pt idx="220">
                    <c:v>Zakup usług pozostałych</c:v>
                  </c:pt>
                  <c:pt idx="221">
                    <c:v>Wydatki inwestycyjne jednostek budżetowych</c:v>
                  </c:pt>
                  <c:pt idx="222">
                    <c:v>Wydatki na zakupy inw.jedn.budż.</c:v>
                  </c:pt>
                  <c:pt idx="223">
                    <c:v>Wpłaty jednostek na fundusz celowy na finansowanie i dofinansowanie zadań inwestycyjnych</c:v>
                  </c:pt>
                  <c:pt idx="224">
                    <c:v>Obsługa długu publicznego</c:v>
                  </c:pt>
                  <c:pt idx="225">
                    <c:v>Obsługa papierów wartościowych, kredytów i pożyczek jednostek samorządu terytorialnego</c:v>
                  </c:pt>
                  <c:pt idx="226">
                    <c:v>Odsetki i dyskonto od skarbowych papierów wartościowych, kredytów i pożyczek oraz innych instrumentów finansowych,związanych z obsługą długu krajowego</c:v>
                  </c:pt>
                  <c:pt idx="227">
                    <c:v>Różne rozliczenia</c:v>
                  </c:pt>
                  <c:pt idx="228">
                    <c:v>Rezerwy ogólne i celowe</c:v>
                  </c:pt>
                  <c:pt idx="229">
                    <c:v>Rezerwa dla instytucji kultury</c:v>
                  </c:pt>
                  <c:pt idx="230">
                    <c:v>Rezerwa na zarządzanie kryzysowe</c:v>
                  </c:pt>
                  <c:pt idx="231">
                    <c:v>Oświata i wychowanie </c:v>
                  </c:pt>
                  <c:pt idx="232">
                    <c:v>Szkoły podstawowe </c:v>
                  </c:pt>
                  <c:pt idx="233">
                    <c:v>Wydatki inwestycyjne jednostek budżetowych</c:v>
                  </c:pt>
                  <c:pt idx="234">
                    <c:v>Przedszkola</c:v>
                  </c:pt>
                  <c:pt idx="235">
                    <c:v>Dotacja podmiotowa z budżetu dla niepublicznej jednostki systemu oświaty</c:v>
                  </c:pt>
                  <c:pt idx="236">
                    <c:v>Dotacje celowe przekazane gminie na zadania bieżące realizowane na podstawie porozumień (umów) między jednostkami samorządu terytorialnego</c:v>
                  </c:pt>
                  <c:pt idx="237">
                    <c:v>Gimnazja</c:v>
                  </c:pt>
                  <c:pt idx="238">
                    <c:v>Dotacja podmiotowa z budżetu dla niepublicznej jednostki systemu oświaty</c:v>
                  </c:pt>
                  <c:pt idx="239">
                    <c:v>Dotacja podmiotowa z budżetu dla niepublicznej jednostki systemu oświaty prowadzonej przez osobę prawną inną niż jednostka samorządu terytorialnego lub przez osobę fizyczną </c:v>
                  </c:pt>
                  <c:pt idx="240">
                    <c:v>Wydatki inwestycyjne jednostek budżetowych</c:v>
                  </c:pt>
                  <c:pt idx="241">
                    <c:v>Dowożenie uczniów do szkół</c:v>
                  </c:pt>
                  <c:pt idx="242">
                    <c:v>Zakup usług pozostałych</c:v>
                  </c:pt>
                  <c:pt idx="243">
                    <c:v>Licea ogólnokształcące </c:v>
                  </c:pt>
                  <c:pt idx="244">
                    <c:v>Dotacja podmiotowa z budżetu dla niepublicznej jednostki systemu oświaty</c:v>
                  </c:pt>
                  <c:pt idx="245">
                    <c:v>Dotacja podmiotowa z budżetu dla niepublicznej jednostki systemu oświaty prowadzonej przez osobę prawną inną niż jednostka samorządu terytorialnego lub przez osobę fizyczną </c:v>
                  </c:pt>
                  <c:pt idx="246">
                    <c:v>Wydatki inwestycyjne jednostek budżetowych</c:v>
                  </c:pt>
                  <c:pt idx="247">
                    <c:v>Licea profilowane</c:v>
                  </c:pt>
                  <c:pt idx="248">
                    <c:v>Dotacja podmiotowa z budżetu dla niepublicznej jednostki systemu oświaty</c:v>
                  </c:pt>
                  <c:pt idx="249">
                    <c:v>Szkoły zawodowe </c:v>
                  </c:pt>
                  <c:pt idx="250">
                    <c:v>Dotacja podmiotowa z budżetu dla niepublicznej jednostki systemu oświaty</c:v>
                  </c:pt>
                  <c:pt idx="251">
                    <c:v>Dotacja podmiotowa z budżetu dla publicznej jednostki systemu oświaty prowadzonej przez osobę prawną  inną niż jednostka samorządu teryt. lub przez osobę fizyczną </c:v>
                  </c:pt>
                  <c:pt idx="252">
                    <c:v>Wydatki inwestycyjne jednostek budżetowych</c:v>
                  </c:pt>
                  <c:pt idx="253">
                    <c:v>Dokształcanie i doskonalenie nauczycieli</c:v>
                  </c:pt>
                  <c:pt idx="254">
                    <c:v>Zakup usług pozostałych</c:v>
                  </c:pt>
                  <c:pt idx="255">
                    <c:v>Zakup materiałów i wyposażenia</c:v>
                  </c:pt>
                  <c:pt idx="256">
                    <c:v>Zakup materiałów naukowych</c:v>
                  </c:pt>
                  <c:pt idx="257">
                    <c:v>Zakup akecesoriów komputerowych</c:v>
                  </c:pt>
                  <c:pt idx="258">
                    <c:v>Pozostała działalność </c:v>
                  </c:pt>
                  <c:pt idx="259">
                    <c:v>Zakup usług pozostałych</c:v>
                  </c:pt>
                  <c:pt idx="260">
                    <c:v>Zakup materiałów i wyposażenia</c:v>
                  </c:pt>
                  <c:pt idx="261">
                    <c:v>Wynagrodzenia bezosobowe</c:v>
                  </c:pt>
                  <c:pt idx="262">
                    <c:v>Odpisy na zakładowy fundusz świadczeń socjalnych</c:v>
                  </c:pt>
                  <c:pt idx="263">
                    <c:v>Wydatki na zakupy inwestycyjne jednostek budżetowych</c:v>
                  </c:pt>
                  <c:pt idx="264">
                    <c:v>Szkolnictwo wyższe</c:v>
                  </c:pt>
                  <c:pt idx="265">
                    <c:v>Pozostała działalność </c:v>
                  </c:pt>
                  <c:pt idx="266">
                    <c:v>Dotacje celowe z budżetu na finansowanie lub dofinansowanie kosztów realizacji inwestycji i zakupów inwestycyjnych innych jednostek sektora finansów publicznych</c:v>
                  </c:pt>
                  <c:pt idx="267">
                    <c:v>Ochrona zdrowia</c:v>
                  </c:pt>
                  <c:pt idx="268">
                    <c:v>Przeciwdziałanie alkoholizmowi</c:v>
                  </c:pt>
                  <c:pt idx="269">
                    <c:v>Dotacja celowa z budżetu dla pozostałych jednostek zaliczanych do sektora finansów publicznych</c:v>
                  </c:pt>
                  <c:pt idx="270">
                    <c:v>Dotacja celowa z budżetu na finansowanie lub dofinansowanie zadań zleconych do realizacji pozostałym jednostkom niezaliczanym do sektora fin. Publ.</c:v>
                  </c:pt>
                  <c:pt idx="271">
                    <c:v>Dotacja celowa z budżetu na finansowanie luu dofinansowanie zadań zleconych do realizacji stowarzyszeniom</c:v>
                  </c:pt>
                  <c:pt idx="272">
                    <c:v>Wynagrodzenia bezosobowe</c:v>
                  </c:pt>
                  <c:pt idx="273">
                    <c:v>Zakup materiałów i wyposażenia</c:v>
                  </c:pt>
                  <c:pt idx="274">
                    <c:v>Zakup usług pozostałych / w tym opłata za opinie biegłego - 15000zł. /</c:v>
                  </c:pt>
                  <c:pt idx="275">
                    <c:v>Szkolenia pracowników niebędących członkami korpusu służby cywilnej</c:v>
                  </c:pt>
                  <c:pt idx="276">
                    <c:v>Koszty postępowania sądowego i prokuratorskiego</c:v>
                  </c:pt>
                  <c:pt idx="277">
                    <c:v>Składki na ubezpieczenie zdrowotne oraz świadczenia dla osób nie objętych obowiązkiem ubezpieczenia zdrowotnego</c:v>
                  </c:pt>
                  <c:pt idx="278">
                    <c:v>Składki na ubezpieczenie zdrowotne</c:v>
                  </c:pt>
                  <c:pt idx="279">
                    <c:v>Pozostała działalność </c:v>
                  </c:pt>
                  <c:pt idx="280">
                    <c:v>Dotacja celowa z budżetu na finansowanie lub dofinansowanie zadań do realizacji stowarzyszeniom</c:v>
                  </c:pt>
                  <c:pt idx="281">
                    <c:v>Pomoc społeczna</c:v>
                  </c:pt>
                  <c:pt idx="282">
                    <c:v>Placówki opiekuńczo-wychowawcze</c:v>
                  </c:pt>
                  <c:pt idx="283">
                    <c:v>Dotacja podmiotowa z budżetu dla jednostek niezaliczanych do sektora finansów publicznych</c:v>
                  </c:pt>
                  <c:pt idx="284">
                    <c:v>Wydatki inwestycyjne jednostek budżetowych</c:v>
                  </c:pt>
                  <c:pt idx="285">
                    <c:v>Świadczenia rodzinne, zaliczka alimentacyjna oraz składki na ubezpieczenia emerytalne i rentowe z ubezpieczenia społecznego</c:v>
                  </c:pt>
                  <c:pt idx="286">
                    <c:v>Zwrot dotacji wykorzystanych niezgodnie z przeznaczeniem lub pobranych w nadmiernej wysokości</c:v>
                  </c:pt>
                  <c:pt idx="287">
                    <c:v>Wydatki osobowe niezaliczane do wynagrodzeń</c:v>
                  </c:pt>
                  <c:pt idx="288">
                    <c:v>Świdczenia społeczne</c:v>
                  </c:pt>
                  <c:pt idx="289">
                    <c:v>Wymagrodzenia osobowe</c:v>
                  </c:pt>
                  <c:pt idx="290">
                    <c:v>Dodatkowe wynagrodzenia roczne</c:v>
                  </c:pt>
                  <c:pt idx="291">
                    <c:v>Składki na ubezpieczenia społeczne</c:v>
                  </c:pt>
                  <c:pt idx="292">
                    <c:v>Składki na Fundusz Pracy</c:v>
                  </c:pt>
                  <c:pt idx="293">
                    <c:v>Wynagrodzenia bezosobowe</c:v>
                  </c:pt>
                  <c:pt idx="294">
                    <c:v>Zakup materiałów i wyposażenia</c:v>
                  </c:pt>
                  <c:pt idx="295">
                    <c:v>Zakup energii</c:v>
                  </c:pt>
                  <c:pt idx="296">
                    <c:v>Zakup usług remontowych</c:v>
                  </c:pt>
                  <c:pt idx="297">
                    <c:v>Zakup usług zdrowotnych</c:v>
                  </c:pt>
                  <c:pt idx="298">
                    <c:v>Zakup usług pozostałych</c:v>
                  </c:pt>
                  <c:pt idx="299">
                    <c:v>Zakup usług telekomunik. telefonii stacjonarnej</c:v>
                  </c:pt>
                  <c:pt idx="300">
                    <c:v>Opłaty czynszowe za pomieszczenia biurowe</c:v>
                  </c:pt>
                  <c:pt idx="301">
                    <c:v>Podróże służbowe krajowe</c:v>
                  </c:pt>
                  <c:pt idx="302">
                    <c:v>Odpisy na ZŚS</c:v>
                  </c:pt>
                  <c:pt idx="303">
                    <c:v>Podatek od nieruchomości</c:v>
                  </c:pt>
                  <c:pt idx="304">
                    <c:v>Podatek dochodowy od osbób prawnych</c:v>
                  </c:pt>
                  <c:pt idx="305">
                    <c:v>Koszty postępowania sądowego i prokuratorskiego</c:v>
                  </c:pt>
                  <c:pt idx="306">
                    <c:v>Szkolenia pracowników niebędących członkami korpusu służby cywilnej</c:v>
                  </c:pt>
                  <c:pt idx="307">
                    <c:v>Materiały papiernicze</c:v>
                  </c:pt>
                  <c:pt idx="308">
                    <c:v>Zakup akcesoriów komputerowych</c:v>
                  </c:pt>
                  <c:pt idx="309">
                    <c:v>Składki na ubezpieczenia zdrowotne opłacane przez osoby pobierajace niektóre świadczenia z pomocy społecznej, niektóre świadczenia rodzinne oraz za osoby uczestniczace w zajęciach w centrum integracji społecznej</c:v>
                  </c:pt>
                  <c:pt idx="310">
                    <c:v>Składki na ubezpieczenia społeczne</c:v>
                  </c:pt>
                  <c:pt idx="311">
                    <c:v>Dodatki mieszkaniowe</c:v>
                  </c:pt>
                  <c:pt idx="312">
                    <c:v>Kary i odszkodowania wypłacane na rzecz osób prawnych i innych jednostek organizacyjnych</c:v>
                  </c:pt>
                  <c:pt idx="313">
                    <c:v>Pozostała działalność </c:v>
                  </c:pt>
                  <c:pt idx="314">
                    <c:v>Dotacja celowa z budżetu na finansowanie lub dofinansowanie zadań zleconych do realizacji stowarzyszeniom</c:v>
                  </c:pt>
                  <c:pt idx="315">
                    <c:v>Pozostałe zadania w zakresie polityki społecznej</c:v>
                  </c:pt>
                  <c:pt idx="316">
                    <c:v>Zespoły do spraw orzekania o niepełnosprawności</c:v>
                  </c:pt>
                  <c:pt idx="317">
                    <c:v>Wynagrodzenia osobowe pracowników </c:v>
                  </c:pt>
                  <c:pt idx="318">
                    <c:v>Dodatkowe wynagrodzenia roczne</c:v>
                  </c:pt>
                  <c:pt idx="319">
                    <c:v>Składki na ubezpieczenia społeczne</c:v>
                  </c:pt>
                  <c:pt idx="320">
                    <c:v>Składki na fundusz pracy</c:v>
                  </c:pt>
                  <c:pt idx="321">
                    <c:v>Zakup materiałów i wyposażenia </c:v>
                  </c:pt>
                  <c:pt idx="322">
                    <c:v>Zakup energii</c:v>
                  </c:pt>
                  <c:pt idx="323">
                    <c:v>Zakup usług pozostałych</c:v>
                  </c:pt>
                  <c:pt idx="324">
                    <c:v>Podróże służbowe krajowe</c:v>
                  </c:pt>
                  <c:pt idx="325">
                    <c:v>Odpisy na ZFŚS</c:v>
                  </c:pt>
                  <c:pt idx="326">
                    <c:v>Zakup usługtelekomunik. Telefonii stacjonarnej</c:v>
                  </c:pt>
                  <c:pt idx="327">
                    <c:v>Opłata za administrowanie i czynsze za budynki, lokale i pomieszczenia garażowe</c:v>
                  </c:pt>
                  <c:pt idx="328">
                    <c:v>Szkolenia pracowników niebędących członkami korpusu służby cywilnej</c:v>
                  </c:pt>
                  <c:pt idx="329">
                    <c:v>Zakup akcesoriów komputerowych, w tym programów i licencji</c:v>
                  </c:pt>
                  <c:pt idx="330">
                    <c:v>Wynagrodzenia bezosobowe</c:v>
                  </c:pt>
                </c:lvl>
                <c:lvl>
                  <c:pt idx="0">
                    <c:v>2</c:v>
                  </c:pt>
                  <c:pt idx="1">
                    <c:v>010</c:v>
                  </c:pt>
                  <c:pt idx="2">
                    <c:v>01030</c:v>
                  </c:pt>
                  <c:pt idx="4">
                    <c:v>01005</c:v>
                  </c:pt>
                  <c:pt idx="6">
                    <c:v>01095</c:v>
                  </c:pt>
                  <c:pt idx="8">
                    <c:v>020</c:v>
                  </c:pt>
                  <c:pt idx="9">
                    <c:v>02002</c:v>
                  </c:pt>
                  <c:pt idx="12">
                    <c:v>600</c:v>
                  </c:pt>
                  <c:pt idx="13">
                    <c:v>60004</c:v>
                  </c:pt>
                  <c:pt idx="17">
                    <c:v>60015</c:v>
                  </c:pt>
                  <c:pt idx="31">
                    <c:v>60016</c:v>
                  </c:pt>
                  <c:pt idx="49">
                    <c:v>60095</c:v>
                  </c:pt>
                  <c:pt idx="51">
                    <c:v>630</c:v>
                  </c:pt>
                  <c:pt idx="52">
                    <c:v>63003</c:v>
                  </c:pt>
                  <c:pt idx="55">
                    <c:v>700</c:v>
                  </c:pt>
                  <c:pt idx="56">
                    <c:v>70004</c:v>
                  </c:pt>
                  <c:pt idx="60">
                    <c:v>70005</c:v>
                  </c:pt>
                  <c:pt idx="71">
                    <c:v>710</c:v>
                  </c:pt>
                  <c:pt idx="72">
                    <c:v>71004</c:v>
                  </c:pt>
                  <c:pt idx="75">
                    <c:v>71013</c:v>
                  </c:pt>
                  <c:pt idx="77">
                    <c:v>71014</c:v>
                  </c:pt>
                  <c:pt idx="80">
                    <c:v>71015</c:v>
                  </c:pt>
                  <c:pt idx="97">
                    <c:v>750</c:v>
                  </c:pt>
                  <c:pt idx="98">
                    <c:v>75011</c:v>
                  </c:pt>
                  <c:pt idx="112">
                    <c:v>75018</c:v>
                  </c:pt>
                  <c:pt idx="114">
                    <c:v>75020</c:v>
                  </c:pt>
                  <c:pt idx="129">
                    <c:v>75022</c:v>
                  </c:pt>
                  <c:pt idx="137">
                    <c:v>75023</c:v>
                  </c:pt>
                  <c:pt idx="167">
                    <c:v>75045</c:v>
                  </c:pt>
                  <c:pt idx="177">
                    <c:v>75075</c:v>
                  </c:pt>
                  <c:pt idx="189">
                    <c:v>75095</c:v>
                  </c:pt>
                  <c:pt idx="197">
                    <c:v>751</c:v>
                  </c:pt>
                  <c:pt idx="198">
                    <c:v>75101</c:v>
                  </c:pt>
                  <c:pt idx="200">
                    <c:v>754</c:v>
                  </c:pt>
                  <c:pt idx="201">
                    <c:v>75414</c:v>
                  </c:pt>
                  <c:pt idx="210">
                    <c:v>75416</c:v>
                  </c:pt>
                  <c:pt idx="217">
                    <c:v>75495</c:v>
                  </c:pt>
                  <c:pt idx="224">
                    <c:v>757</c:v>
                  </c:pt>
                  <c:pt idx="225">
                    <c:v>75702</c:v>
                  </c:pt>
                  <c:pt idx="227">
                    <c:v>758</c:v>
                  </c:pt>
                  <c:pt idx="228">
                    <c:v>75818</c:v>
                  </c:pt>
                  <c:pt idx="231">
                    <c:v>801</c:v>
                  </c:pt>
                  <c:pt idx="232">
                    <c:v>80101</c:v>
                  </c:pt>
                  <c:pt idx="234">
                    <c:v>80104</c:v>
                  </c:pt>
                  <c:pt idx="237">
                    <c:v>80110</c:v>
                  </c:pt>
                  <c:pt idx="241">
                    <c:v>80113</c:v>
                  </c:pt>
                  <c:pt idx="243">
                    <c:v>80120</c:v>
                  </c:pt>
                  <c:pt idx="247">
                    <c:v>80123</c:v>
                  </c:pt>
                  <c:pt idx="249">
                    <c:v>80130</c:v>
                  </c:pt>
                  <c:pt idx="253">
                    <c:v>80146</c:v>
                  </c:pt>
                  <c:pt idx="258">
                    <c:v>80195</c:v>
                  </c:pt>
                  <c:pt idx="264">
                    <c:v>803</c:v>
                  </c:pt>
                  <c:pt idx="265">
                    <c:v>80395</c:v>
                  </c:pt>
                  <c:pt idx="267">
                    <c:v>851</c:v>
                  </c:pt>
                  <c:pt idx="268">
                    <c:v>85154</c:v>
                  </c:pt>
                  <c:pt idx="277">
                    <c:v>85156</c:v>
                  </c:pt>
                  <c:pt idx="279">
                    <c:v>85195</c:v>
                  </c:pt>
                  <c:pt idx="281">
                    <c:v>852</c:v>
                  </c:pt>
                  <c:pt idx="282">
                    <c:v>85201</c:v>
                  </c:pt>
                  <c:pt idx="285">
                    <c:v>85212</c:v>
                  </c:pt>
                  <c:pt idx="309">
                    <c:v>85213</c:v>
                  </c:pt>
                  <c:pt idx="311">
                    <c:v>85215</c:v>
                  </c:pt>
                  <c:pt idx="313">
                    <c:v>85295</c:v>
                  </c:pt>
                  <c:pt idx="315">
                    <c:v>853</c:v>
                  </c:pt>
                  <c:pt idx="316">
                    <c:v>85321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'Załącznik Nr 2 _ wydatki'!$E$11:$E$341</c:f>
              <c:numCache>
                <c:ptCount val="331"/>
                <c:pt idx="0">
                  <c:v>5</c:v>
                </c:pt>
                <c:pt idx="1">
                  <c:v>601463</c:v>
                </c:pt>
                <c:pt idx="2">
                  <c:v>3050</c:v>
                </c:pt>
                <c:pt idx="3">
                  <c:v>3050</c:v>
                </c:pt>
                <c:pt idx="4">
                  <c:v>581871</c:v>
                </c:pt>
                <c:pt idx="5">
                  <c:v>581871</c:v>
                </c:pt>
                <c:pt idx="6">
                  <c:v>16542</c:v>
                </c:pt>
                <c:pt idx="7">
                  <c:v>16542</c:v>
                </c:pt>
                <c:pt idx="8">
                  <c:v>1700</c:v>
                </c:pt>
                <c:pt idx="9">
                  <c:v>1700</c:v>
                </c:pt>
                <c:pt idx="10">
                  <c:v>500</c:v>
                </c:pt>
                <c:pt idx="11">
                  <c:v>1200</c:v>
                </c:pt>
                <c:pt idx="12">
                  <c:v>18074069</c:v>
                </c:pt>
                <c:pt idx="13">
                  <c:v>3475631</c:v>
                </c:pt>
                <c:pt idx="14">
                  <c:v>2955452</c:v>
                </c:pt>
                <c:pt idx="15">
                  <c:v>36179</c:v>
                </c:pt>
                <c:pt idx="16">
                  <c:v>484000</c:v>
                </c:pt>
                <c:pt idx="17">
                  <c:v>6324460</c:v>
                </c:pt>
                <c:pt idx="18">
                  <c:v>2139300</c:v>
                </c:pt>
                <c:pt idx="19">
                  <c:v>1329300</c:v>
                </c:pt>
                <c:pt idx="20">
                  <c:v>440000</c:v>
                </c:pt>
                <c:pt idx="21">
                  <c:v>220000</c:v>
                </c:pt>
                <c:pt idx="22">
                  <c:v>120000</c:v>
                </c:pt>
                <c:pt idx="23">
                  <c:v>60000</c:v>
                </c:pt>
                <c:pt idx="24">
                  <c:v>30000</c:v>
                </c:pt>
                <c:pt idx="25">
                  <c:v>382000</c:v>
                </c:pt>
                <c:pt idx="26">
                  <c:v>20000</c:v>
                </c:pt>
                <c:pt idx="27">
                  <c:v>987160</c:v>
                </c:pt>
                <c:pt idx="28">
                  <c:v>1130000</c:v>
                </c:pt>
                <c:pt idx="29">
                  <c:v>20000</c:v>
                </c:pt>
                <c:pt idx="30">
                  <c:v>1586000</c:v>
                </c:pt>
                <c:pt idx="31">
                  <c:v>8262198</c:v>
                </c:pt>
                <c:pt idx="32">
                  <c:v>1525000</c:v>
                </c:pt>
                <c:pt idx="33">
                  <c:v>1010000</c:v>
                </c:pt>
                <c:pt idx="34">
                  <c:v>450000</c:v>
                </c:pt>
                <c:pt idx="35">
                  <c:v>65000</c:v>
                </c:pt>
                <c:pt idx="36">
                  <c:v>6112298</c:v>
                </c:pt>
                <c:pt idx="37">
                  <c:v>1092644</c:v>
                </c:pt>
                <c:pt idx="38">
                  <c:v>251840</c:v>
                </c:pt>
                <c:pt idx="39">
                  <c:v>800000</c:v>
                </c:pt>
                <c:pt idx="40">
                  <c:v>765471</c:v>
                </c:pt>
                <c:pt idx="41">
                  <c:v>591152</c:v>
                </c:pt>
                <c:pt idx="42">
                  <c:v>923239</c:v>
                </c:pt>
                <c:pt idx="43">
                  <c:v>363552</c:v>
                </c:pt>
                <c:pt idx="44">
                  <c:v>1008400</c:v>
                </c:pt>
                <c:pt idx="45">
                  <c:v>316000</c:v>
                </c:pt>
                <c:pt idx="46">
                  <c:v>54900</c:v>
                </c:pt>
                <c:pt idx="47">
                  <c:v>510000</c:v>
                </c:pt>
                <c:pt idx="48">
                  <c:v>60000</c:v>
                </c:pt>
                <c:pt idx="49">
                  <c:v>11780</c:v>
                </c:pt>
                <c:pt idx="50">
                  <c:v>11780</c:v>
                </c:pt>
                <c:pt idx="51">
                  <c:v>719060</c:v>
                </c:pt>
                <c:pt idx="52">
                  <c:v>719060</c:v>
                </c:pt>
                <c:pt idx="53">
                  <c:v>69060</c:v>
                </c:pt>
                <c:pt idx="54">
                  <c:v>650000</c:v>
                </c:pt>
                <c:pt idx="55">
                  <c:v>4081104</c:v>
                </c:pt>
                <c:pt idx="56">
                  <c:v>1678000</c:v>
                </c:pt>
                <c:pt idx="57">
                  <c:v>828000</c:v>
                </c:pt>
                <c:pt idx="58">
                  <c:v>200000</c:v>
                </c:pt>
                <c:pt idx="59">
                  <c:v>650000</c:v>
                </c:pt>
                <c:pt idx="60">
                  <c:v>2403104</c:v>
                </c:pt>
                <c:pt idx="61">
                  <c:v>8260</c:v>
                </c:pt>
                <c:pt idx="62">
                  <c:v>1763343</c:v>
                </c:pt>
                <c:pt idx="63">
                  <c:v>1900</c:v>
                </c:pt>
                <c:pt idx="64">
                  <c:v>70000</c:v>
                </c:pt>
                <c:pt idx="65">
                  <c:v>5000</c:v>
                </c:pt>
                <c:pt idx="66">
                  <c:v>21411</c:v>
                </c:pt>
                <c:pt idx="67">
                  <c:v>275000</c:v>
                </c:pt>
                <c:pt idx="68">
                  <c:v>219100</c:v>
                </c:pt>
                <c:pt idx="69">
                  <c:v>1740</c:v>
                </c:pt>
                <c:pt idx="70">
                  <c:v>37350</c:v>
                </c:pt>
                <c:pt idx="71">
                  <c:v>976553</c:v>
                </c:pt>
                <c:pt idx="72">
                  <c:v>485000</c:v>
                </c:pt>
                <c:pt idx="73">
                  <c:v>425610</c:v>
                </c:pt>
                <c:pt idx="74">
                  <c:v>59390</c:v>
                </c:pt>
                <c:pt idx="75">
                  <c:v>105000</c:v>
                </c:pt>
                <c:pt idx="76">
                  <c:v>105000</c:v>
                </c:pt>
                <c:pt idx="77">
                  <c:v>123780</c:v>
                </c:pt>
                <c:pt idx="78">
                  <c:v>123780</c:v>
                </c:pt>
                <c:pt idx="80">
                  <c:v>262773</c:v>
                </c:pt>
                <c:pt idx="81">
                  <c:v>717</c:v>
                </c:pt>
                <c:pt idx="82">
                  <c:v>63582</c:v>
                </c:pt>
                <c:pt idx="83">
                  <c:v>133242</c:v>
                </c:pt>
                <c:pt idx="84">
                  <c:v>12012</c:v>
                </c:pt>
                <c:pt idx="85">
                  <c:v>33129</c:v>
                </c:pt>
                <c:pt idx="86">
                  <c:v>5055</c:v>
                </c:pt>
                <c:pt idx="87">
                  <c:v>3190</c:v>
                </c:pt>
                <c:pt idx="88">
                  <c:v>63</c:v>
                </c:pt>
                <c:pt idx="89">
                  <c:v>510</c:v>
                </c:pt>
                <c:pt idx="90">
                  <c:v>1485</c:v>
                </c:pt>
                <c:pt idx="91">
                  <c:v>311</c:v>
                </c:pt>
                <c:pt idx="92">
                  <c:v>1191</c:v>
                </c:pt>
                <c:pt idx="93">
                  <c:v>4533</c:v>
                </c:pt>
                <c:pt idx="94">
                  <c:v>560</c:v>
                </c:pt>
                <c:pt idx="95">
                  <c:v>827</c:v>
                </c:pt>
                <c:pt idx="96">
                  <c:v>2366</c:v>
                </c:pt>
                <c:pt idx="97">
                  <c:v>15280361</c:v>
                </c:pt>
                <c:pt idx="98">
                  <c:v>1069416</c:v>
                </c:pt>
                <c:pt idx="99">
                  <c:v>1567</c:v>
                </c:pt>
                <c:pt idx="100">
                  <c:v>777694</c:v>
                </c:pt>
                <c:pt idx="101">
                  <c:v>51309</c:v>
                </c:pt>
                <c:pt idx="102">
                  <c:v>126324</c:v>
                </c:pt>
                <c:pt idx="103">
                  <c:v>20553</c:v>
                </c:pt>
                <c:pt idx="104">
                  <c:v>22056</c:v>
                </c:pt>
                <c:pt idx="105">
                  <c:v>36935</c:v>
                </c:pt>
                <c:pt idx="106">
                  <c:v>618</c:v>
                </c:pt>
                <c:pt idx="107">
                  <c:v>16319</c:v>
                </c:pt>
                <c:pt idx="108">
                  <c:v>5600</c:v>
                </c:pt>
                <c:pt idx="109">
                  <c:v>1080</c:v>
                </c:pt>
                <c:pt idx="110">
                  <c:v>1715</c:v>
                </c:pt>
                <c:pt idx="111">
                  <c:v>7646</c:v>
                </c:pt>
                <c:pt idx="112">
                  <c:v>200000</c:v>
                </c:pt>
                <c:pt idx="113">
                  <c:v>200000</c:v>
                </c:pt>
                <c:pt idx="114">
                  <c:v>2730876</c:v>
                </c:pt>
                <c:pt idx="115">
                  <c:v>778470</c:v>
                </c:pt>
                <c:pt idx="116">
                  <c:v>54793</c:v>
                </c:pt>
                <c:pt idx="117">
                  <c:v>121000</c:v>
                </c:pt>
                <c:pt idx="118">
                  <c:v>19650</c:v>
                </c:pt>
                <c:pt idx="119">
                  <c:v>440546</c:v>
                </c:pt>
                <c:pt idx="120">
                  <c:v>201346</c:v>
                </c:pt>
                <c:pt idx="121">
                  <c:v>1685</c:v>
                </c:pt>
                <c:pt idx="122">
                  <c:v>18132</c:v>
                </c:pt>
                <c:pt idx="123">
                  <c:v>1072270</c:v>
                </c:pt>
                <c:pt idx="124">
                  <c:v>10300</c:v>
                </c:pt>
                <c:pt idx="125">
                  <c:v>2044</c:v>
                </c:pt>
                <c:pt idx="126">
                  <c:v>7154</c:v>
                </c:pt>
                <c:pt idx="127">
                  <c:v>3066</c:v>
                </c:pt>
                <c:pt idx="128">
                  <c:v>420</c:v>
                </c:pt>
                <c:pt idx="129">
                  <c:v>376629</c:v>
                </c:pt>
                <c:pt idx="130">
                  <c:v>352913</c:v>
                </c:pt>
                <c:pt idx="131">
                  <c:v>8546</c:v>
                </c:pt>
                <c:pt idx="132">
                  <c:v>12038</c:v>
                </c:pt>
                <c:pt idx="133">
                  <c:v>1615</c:v>
                </c:pt>
                <c:pt idx="134">
                  <c:v>800</c:v>
                </c:pt>
                <c:pt idx="135">
                  <c:v>313</c:v>
                </c:pt>
                <c:pt idx="136">
                  <c:v>404</c:v>
                </c:pt>
                <c:pt idx="137">
                  <c:v>10060493</c:v>
                </c:pt>
                <c:pt idx="138">
                  <c:v>4435</c:v>
                </c:pt>
                <c:pt idx="139">
                  <c:v>6457726</c:v>
                </c:pt>
                <c:pt idx="140">
                  <c:v>420856</c:v>
                </c:pt>
                <c:pt idx="141">
                  <c:v>993437</c:v>
                </c:pt>
                <c:pt idx="142">
                  <c:v>160733</c:v>
                </c:pt>
                <c:pt idx="143">
                  <c:v>216906</c:v>
                </c:pt>
                <c:pt idx="144">
                  <c:v>172000</c:v>
                </c:pt>
                <c:pt idx="145">
                  <c:v>58000</c:v>
                </c:pt>
                <c:pt idx="146">
                  <c:v>143442</c:v>
                </c:pt>
                <c:pt idx="147">
                  <c:v>347761</c:v>
                </c:pt>
                <c:pt idx="148">
                  <c:v>24550</c:v>
                </c:pt>
                <c:pt idx="149">
                  <c:v>1000</c:v>
                </c:pt>
                <c:pt idx="150">
                  <c:v>100</c:v>
                </c:pt>
                <c:pt idx="151">
                  <c:v>131458</c:v>
                </c:pt>
                <c:pt idx="152">
                  <c:v>3373</c:v>
                </c:pt>
                <c:pt idx="153">
                  <c:v>7154</c:v>
                </c:pt>
                <c:pt idx="154">
                  <c:v>19885</c:v>
                </c:pt>
                <c:pt idx="155">
                  <c:v>85848</c:v>
                </c:pt>
                <c:pt idx="156">
                  <c:v>2599</c:v>
                </c:pt>
                <c:pt idx="157">
                  <c:v>4643</c:v>
                </c:pt>
                <c:pt idx="158">
                  <c:v>58000</c:v>
                </c:pt>
                <c:pt idx="159">
                  <c:v>25207</c:v>
                </c:pt>
                <c:pt idx="160">
                  <c:v>90479</c:v>
                </c:pt>
                <c:pt idx="161">
                  <c:v>17367</c:v>
                </c:pt>
                <c:pt idx="162">
                  <c:v>225867</c:v>
                </c:pt>
                <c:pt idx="163">
                  <c:v>300000</c:v>
                </c:pt>
                <c:pt idx="164">
                  <c:v>40000</c:v>
                </c:pt>
                <c:pt idx="165">
                  <c:v>39535</c:v>
                </c:pt>
                <c:pt idx="166">
                  <c:v>8132</c:v>
                </c:pt>
                <c:pt idx="167">
                  <c:v>29000</c:v>
                </c:pt>
                <c:pt idx="168">
                  <c:v>851</c:v>
                </c:pt>
                <c:pt idx="169">
                  <c:v>138</c:v>
                </c:pt>
                <c:pt idx="170">
                  <c:v>19410</c:v>
                </c:pt>
                <c:pt idx="171">
                  <c:v>4181</c:v>
                </c:pt>
                <c:pt idx="172">
                  <c:v>45</c:v>
                </c:pt>
                <c:pt idx="173">
                  <c:v>453</c:v>
                </c:pt>
                <c:pt idx="174">
                  <c:v>990</c:v>
                </c:pt>
                <c:pt idx="175">
                  <c:v>232</c:v>
                </c:pt>
                <c:pt idx="176">
                  <c:v>2700</c:v>
                </c:pt>
                <c:pt idx="177">
                  <c:v>736000</c:v>
                </c:pt>
                <c:pt idx="178">
                  <c:v>196702</c:v>
                </c:pt>
                <c:pt idx="179">
                  <c:v>7200</c:v>
                </c:pt>
                <c:pt idx="180">
                  <c:v>41098</c:v>
                </c:pt>
                <c:pt idx="181">
                  <c:v>10000</c:v>
                </c:pt>
                <c:pt idx="182">
                  <c:v>104000</c:v>
                </c:pt>
                <c:pt idx="183">
                  <c:v>28500</c:v>
                </c:pt>
                <c:pt idx="184">
                  <c:v>322000</c:v>
                </c:pt>
                <c:pt idx="185">
                  <c:v>8000</c:v>
                </c:pt>
                <c:pt idx="186">
                  <c:v>3500</c:v>
                </c:pt>
                <c:pt idx="187">
                  <c:v>6000</c:v>
                </c:pt>
                <c:pt idx="188">
                  <c:v>9000</c:v>
                </c:pt>
                <c:pt idx="189">
                  <c:v>77947</c:v>
                </c:pt>
                <c:pt idx="190">
                  <c:v>24007</c:v>
                </c:pt>
                <c:pt idx="191">
                  <c:v>1533</c:v>
                </c:pt>
                <c:pt idx="192">
                  <c:v>12930</c:v>
                </c:pt>
                <c:pt idx="193">
                  <c:v>2044</c:v>
                </c:pt>
                <c:pt idx="194">
                  <c:v>7500</c:v>
                </c:pt>
                <c:pt idx="195">
                  <c:v>23100</c:v>
                </c:pt>
                <c:pt idx="196">
                  <c:v>30840</c:v>
                </c:pt>
                <c:pt idx="197">
                  <c:v>9115</c:v>
                </c:pt>
                <c:pt idx="198">
                  <c:v>9115</c:v>
                </c:pt>
                <c:pt idx="199">
                  <c:v>9115</c:v>
                </c:pt>
                <c:pt idx="200">
                  <c:v>626750</c:v>
                </c:pt>
                <c:pt idx="201">
                  <c:v>23700</c:v>
                </c:pt>
                <c:pt idx="202">
                  <c:v>0</c:v>
                </c:pt>
                <c:pt idx="203">
                  <c:v>11580</c:v>
                </c:pt>
                <c:pt idx="204">
                  <c:v>1500</c:v>
                </c:pt>
                <c:pt idx="205">
                  <c:v>5900</c:v>
                </c:pt>
                <c:pt idx="206">
                  <c:v>2260</c:v>
                </c:pt>
                <c:pt idx="207">
                  <c:v>940</c:v>
                </c:pt>
                <c:pt idx="208">
                  <c:v>930</c:v>
                </c:pt>
                <c:pt idx="209">
                  <c:v>590</c:v>
                </c:pt>
                <c:pt idx="210">
                  <c:v>73050</c:v>
                </c:pt>
                <c:pt idx="211">
                  <c:v>5500</c:v>
                </c:pt>
                <c:pt idx="212">
                  <c:v>38400</c:v>
                </c:pt>
                <c:pt idx="213">
                  <c:v>12750</c:v>
                </c:pt>
                <c:pt idx="214">
                  <c:v>3000</c:v>
                </c:pt>
                <c:pt idx="215">
                  <c:v>400</c:v>
                </c:pt>
                <c:pt idx="216">
                  <c:v>13000</c:v>
                </c:pt>
                <c:pt idx="217">
                  <c:v>530000</c:v>
                </c:pt>
                <c:pt idx="218">
                  <c:v>120000</c:v>
                </c:pt>
                <c:pt idx="219">
                  <c:v>2188</c:v>
                </c:pt>
                <c:pt idx="220">
                  <c:v>170000</c:v>
                </c:pt>
                <c:pt idx="221">
                  <c:v>180000</c:v>
                </c:pt>
                <c:pt idx="222">
                  <c:v>17812</c:v>
                </c:pt>
                <c:pt idx="223">
                  <c:v>40000</c:v>
                </c:pt>
                <c:pt idx="224">
                  <c:v>745050</c:v>
                </c:pt>
                <c:pt idx="225">
                  <c:v>745050</c:v>
                </c:pt>
                <c:pt idx="226">
                  <c:v>745050</c:v>
                </c:pt>
                <c:pt idx="227">
                  <c:v>115148</c:v>
                </c:pt>
                <c:pt idx="228">
                  <c:v>115148</c:v>
                </c:pt>
                <c:pt idx="229">
                  <c:v>60148</c:v>
                </c:pt>
                <c:pt idx="230">
                  <c:v>55000</c:v>
                </c:pt>
                <c:pt idx="231">
                  <c:v>17401106</c:v>
                </c:pt>
                <c:pt idx="232">
                  <c:v>6377140</c:v>
                </c:pt>
                <c:pt idx="233">
                  <c:v>6377140</c:v>
                </c:pt>
                <c:pt idx="234">
                  <c:v>1940555</c:v>
                </c:pt>
                <c:pt idx="235">
                  <c:v>1905712</c:v>
                </c:pt>
                <c:pt idx="236">
                  <c:v>34843</c:v>
                </c:pt>
                <c:pt idx="237">
                  <c:v>2023979</c:v>
                </c:pt>
                <c:pt idx="238">
                  <c:v>529289</c:v>
                </c:pt>
                <c:pt idx="239">
                  <c:v>814572</c:v>
                </c:pt>
                <c:pt idx="240">
                  <c:v>680118</c:v>
                </c:pt>
                <c:pt idx="241">
                  <c:v>11308</c:v>
                </c:pt>
                <c:pt idx="242">
                  <c:v>11308</c:v>
                </c:pt>
                <c:pt idx="243">
                  <c:v>2366586</c:v>
                </c:pt>
                <c:pt idx="244">
                  <c:v>609002</c:v>
                </c:pt>
                <c:pt idx="245">
                  <c:v>673698</c:v>
                </c:pt>
                <c:pt idx="246">
                  <c:v>1083886</c:v>
                </c:pt>
                <c:pt idx="247">
                  <c:v>142356</c:v>
                </c:pt>
                <c:pt idx="248">
                  <c:v>142356</c:v>
                </c:pt>
                <c:pt idx="249">
                  <c:v>3193270</c:v>
                </c:pt>
                <c:pt idx="250">
                  <c:v>2112280</c:v>
                </c:pt>
                <c:pt idx="251">
                  <c:v>1040990</c:v>
                </c:pt>
                <c:pt idx="252">
                  <c:v>40000</c:v>
                </c:pt>
                <c:pt idx="253">
                  <c:v>52420</c:v>
                </c:pt>
                <c:pt idx="254">
                  <c:v>46370</c:v>
                </c:pt>
                <c:pt idx="255">
                  <c:v>350</c:v>
                </c:pt>
                <c:pt idx="256">
                  <c:v>5500</c:v>
                </c:pt>
                <c:pt idx="257">
                  <c:v>200</c:v>
                </c:pt>
                <c:pt idx="258">
                  <c:v>1293492</c:v>
                </c:pt>
                <c:pt idx="259">
                  <c:v>607285</c:v>
                </c:pt>
                <c:pt idx="260">
                  <c:v>160</c:v>
                </c:pt>
                <c:pt idx="261">
                  <c:v>500</c:v>
                </c:pt>
                <c:pt idx="262">
                  <c:v>645350</c:v>
                </c:pt>
                <c:pt idx="263">
                  <c:v>40197</c:v>
                </c:pt>
                <c:pt idx="264">
                  <c:v>200000</c:v>
                </c:pt>
                <c:pt idx="265">
                  <c:v>200000</c:v>
                </c:pt>
                <c:pt idx="266">
                  <c:v>200000</c:v>
                </c:pt>
                <c:pt idx="267">
                  <c:v>1058473</c:v>
                </c:pt>
                <c:pt idx="268">
                  <c:v>940923</c:v>
                </c:pt>
                <c:pt idx="269">
                  <c:v>50000</c:v>
                </c:pt>
                <c:pt idx="270">
                  <c:v>100000</c:v>
                </c:pt>
                <c:pt idx="271">
                  <c:v>300000</c:v>
                </c:pt>
                <c:pt idx="272">
                  <c:v>130000</c:v>
                </c:pt>
                <c:pt idx="273">
                  <c:v>20000</c:v>
                </c:pt>
                <c:pt idx="274">
                  <c:v>328923</c:v>
                </c:pt>
                <c:pt idx="275">
                  <c:v>4000</c:v>
                </c:pt>
                <c:pt idx="276">
                  <c:v>8000</c:v>
                </c:pt>
                <c:pt idx="277">
                  <c:v>34000</c:v>
                </c:pt>
                <c:pt idx="278">
                  <c:v>34000</c:v>
                </c:pt>
                <c:pt idx="279">
                  <c:v>83550</c:v>
                </c:pt>
                <c:pt idx="280">
                  <c:v>83550</c:v>
                </c:pt>
                <c:pt idx="281">
                  <c:v>10682122</c:v>
                </c:pt>
                <c:pt idx="282">
                  <c:v>498860</c:v>
                </c:pt>
                <c:pt idx="283">
                  <c:v>46860</c:v>
                </c:pt>
                <c:pt idx="284">
                  <c:v>452000</c:v>
                </c:pt>
                <c:pt idx="285">
                  <c:v>9996670</c:v>
                </c:pt>
                <c:pt idx="286">
                  <c:v>6000</c:v>
                </c:pt>
                <c:pt idx="287">
                  <c:v>0</c:v>
                </c:pt>
                <c:pt idx="288">
                  <c:v>9525054</c:v>
                </c:pt>
                <c:pt idx="289">
                  <c:v>239763</c:v>
                </c:pt>
                <c:pt idx="290">
                  <c:v>0</c:v>
                </c:pt>
                <c:pt idx="291">
                  <c:v>94449</c:v>
                </c:pt>
                <c:pt idx="292">
                  <c:v>5300</c:v>
                </c:pt>
                <c:pt idx="293">
                  <c:v>8149</c:v>
                </c:pt>
                <c:pt idx="294">
                  <c:v>42188</c:v>
                </c:pt>
                <c:pt idx="295">
                  <c:v>12400</c:v>
                </c:pt>
                <c:pt idx="296">
                  <c:v>3150</c:v>
                </c:pt>
                <c:pt idx="297">
                  <c:v>0</c:v>
                </c:pt>
                <c:pt idx="298">
                  <c:v>23426</c:v>
                </c:pt>
                <c:pt idx="299">
                  <c:v>2437</c:v>
                </c:pt>
                <c:pt idx="300">
                  <c:v>0</c:v>
                </c:pt>
                <c:pt idx="301">
                  <c:v>1577</c:v>
                </c:pt>
                <c:pt idx="302">
                  <c:v>9066</c:v>
                </c:pt>
                <c:pt idx="303">
                  <c:v>0</c:v>
                </c:pt>
                <c:pt idx="304">
                  <c:v>2000</c:v>
                </c:pt>
                <c:pt idx="305">
                  <c:v>0</c:v>
                </c:pt>
                <c:pt idx="306">
                  <c:v>5568</c:v>
                </c:pt>
                <c:pt idx="307">
                  <c:v>8533</c:v>
                </c:pt>
                <c:pt idx="308">
                  <c:v>7610</c:v>
                </c:pt>
                <c:pt idx="309">
                  <c:v>60000</c:v>
                </c:pt>
                <c:pt idx="310">
                  <c:v>60000</c:v>
                </c:pt>
                <c:pt idx="311">
                  <c:v>52000</c:v>
                </c:pt>
                <c:pt idx="312">
                  <c:v>52000</c:v>
                </c:pt>
                <c:pt idx="313">
                  <c:v>74592</c:v>
                </c:pt>
                <c:pt idx="314">
                  <c:v>74592</c:v>
                </c:pt>
                <c:pt idx="315">
                  <c:v>284767</c:v>
                </c:pt>
                <c:pt idx="316">
                  <c:v>284767</c:v>
                </c:pt>
                <c:pt idx="317">
                  <c:v>160787</c:v>
                </c:pt>
                <c:pt idx="318">
                  <c:v>9165</c:v>
                </c:pt>
                <c:pt idx="319">
                  <c:v>24528</c:v>
                </c:pt>
                <c:pt idx="320">
                  <c:v>4127</c:v>
                </c:pt>
                <c:pt idx="321">
                  <c:v>806</c:v>
                </c:pt>
                <c:pt idx="322">
                  <c:v>4497</c:v>
                </c:pt>
                <c:pt idx="323">
                  <c:v>9875</c:v>
                </c:pt>
                <c:pt idx="324">
                  <c:v>209</c:v>
                </c:pt>
                <c:pt idx="325">
                  <c:v>3627</c:v>
                </c:pt>
                <c:pt idx="326">
                  <c:v>1453</c:v>
                </c:pt>
                <c:pt idx="327">
                  <c:v>6332</c:v>
                </c:pt>
                <c:pt idx="328">
                  <c:v>370</c:v>
                </c:pt>
                <c:pt idx="329">
                  <c:v>99</c:v>
                </c:pt>
                <c:pt idx="330">
                  <c:v>58892</c:v>
                </c:pt>
              </c:numCache>
            </c:numRef>
          </c:val>
        </c:ser>
        <c:axId val="51339217"/>
        <c:axId val="59399770"/>
      </c:barChart>
      <c:catAx>
        <c:axId val="5133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399770"/>
        <c:crosses val="autoZero"/>
        <c:auto val="1"/>
        <c:lblOffset val="100"/>
        <c:noMultiLvlLbl val="0"/>
      </c:catAx>
      <c:valAx>
        <c:axId val="59399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339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90525" y="180975"/>
        <a:ext cx="8982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zoomScale="72" zoomScaleNormal="72" workbookViewId="0" topLeftCell="A1">
      <selection activeCell="A1" sqref="A1"/>
    </sheetView>
  </sheetViews>
  <sheetFormatPr defaultColWidth="11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9"/>
  <sheetViews>
    <sheetView tabSelected="1" zoomScale="75" zoomScaleNormal="75" workbookViewId="0" topLeftCell="A433">
      <selection activeCell="D447" sqref="D447"/>
    </sheetView>
  </sheetViews>
  <sheetFormatPr defaultColWidth="9.00390625" defaultRowHeight="12.75"/>
  <cols>
    <col min="1" max="1" width="7.375" style="0" customWidth="1"/>
    <col min="2" max="2" width="10.875" style="0" customWidth="1"/>
    <col min="3" max="3" width="60.125" style="0" customWidth="1"/>
    <col min="4" max="4" width="11.125" style="0" customWidth="1"/>
    <col min="5" max="5" width="22.25390625" style="0" customWidth="1"/>
    <col min="6" max="6" width="15.75390625" style="0" customWidth="1"/>
    <col min="7" max="7" width="17.125" style="0" customWidth="1"/>
  </cols>
  <sheetData>
    <row r="1" spans="4:5" ht="15.75">
      <c r="D1" s="152" t="s">
        <v>0</v>
      </c>
      <c r="E1" s="152"/>
    </row>
    <row r="2" spans="4:5" ht="15.75">
      <c r="D2" s="152" t="s">
        <v>303</v>
      </c>
      <c r="E2" s="152"/>
    </row>
    <row r="3" spans="4:5" ht="15.75">
      <c r="D3" s="152" t="s">
        <v>1</v>
      </c>
      <c r="E3" s="152"/>
    </row>
    <row r="4" spans="4:5" ht="15.75">
      <c r="D4" s="152" t="s">
        <v>302</v>
      </c>
      <c r="E4" s="152"/>
    </row>
    <row r="5" spans="4:5" ht="15">
      <c r="D5" s="149"/>
      <c r="E5" s="149"/>
    </row>
    <row r="7" spans="1:5" ht="17.25" customHeight="1">
      <c r="A7" s="150" t="s">
        <v>2</v>
      </c>
      <c r="B7" s="150"/>
      <c r="C7" s="150"/>
      <c r="D7" s="150"/>
      <c r="E7" s="150"/>
    </row>
    <row r="8" spans="1:5" ht="12.75">
      <c r="A8" s="1"/>
      <c r="B8" s="1"/>
      <c r="C8" s="1"/>
      <c r="D8" s="1"/>
      <c r="E8" s="2"/>
    </row>
    <row r="9" spans="1:5" ht="12.75">
      <c r="A9" s="1"/>
      <c r="B9" s="1"/>
      <c r="C9" s="1"/>
      <c r="D9" s="1"/>
      <c r="E9" s="1"/>
    </row>
    <row r="10" spans="1:5" ht="59.25" customHeight="1">
      <c r="A10" s="3" t="s">
        <v>3</v>
      </c>
      <c r="B10" s="3" t="s">
        <v>4</v>
      </c>
      <c r="C10" s="3" t="s">
        <v>5</v>
      </c>
      <c r="D10" s="3" t="s">
        <v>6</v>
      </c>
      <c r="E10" s="4" t="s">
        <v>7</v>
      </c>
    </row>
    <row r="11" spans="1:5" ht="14.25" customHeight="1">
      <c r="A11" s="5">
        <v>1</v>
      </c>
      <c r="B11" s="5">
        <v>2</v>
      </c>
      <c r="C11" s="6">
        <v>3</v>
      </c>
      <c r="D11" s="5">
        <v>4</v>
      </c>
      <c r="E11" s="6">
        <v>5</v>
      </c>
    </row>
    <row r="12" spans="1:5" ht="15.75">
      <c r="A12" s="7" t="s">
        <v>8</v>
      </c>
      <c r="B12" s="8"/>
      <c r="C12" s="9" t="s">
        <v>9</v>
      </c>
      <c r="D12" s="8"/>
      <c r="E12" s="10">
        <f>SUM(E13+E15+E17)</f>
        <v>601463</v>
      </c>
    </row>
    <row r="13" spans="1:5" ht="15.75">
      <c r="A13" s="11"/>
      <c r="B13" s="12" t="s">
        <v>10</v>
      </c>
      <c r="C13" s="13" t="s">
        <v>11</v>
      </c>
      <c r="D13" s="14"/>
      <c r="E13" s="15">
        <v>3050</v>
      </c>
    </row>
    <row r="14" spans="1:5" ht="31.5">
      <c r="A14" s="11"/>
      <c r="B14" s="16"/>
      <c r="C14" s="17" t="s">
        <v>12</v>
      </c>
      <c r="D14" s="18">
        <v>2850</v>
      </c>
      <c r="E14" s="19">
        <v>3050</v>
      </c>
    </row>
    <row r="15" spans="1:5" ht="15.75">
      <c r="A15" s="11"/>
      <c r="B15" s="20" t="s">
        <v>13</v>
      </c>
      <c r="C15" s="13" t="s">
        <v>14</v>
      </c>
      <c r="D15" s="21"/>
      <c r="E15" s="15">
        <v>581871</v>
      </c>
    </row>
    <row r="16" spans="1:5" ht="31.5">
      <c r="A16" s="11"/>
      <c r="B16" s="22"/>
      <c r="C16" s="23" t="s">
        <v>15</v>
      </c>
      <c r="D16" s="24">
        <v>4500</v>
      </c>
      <c r="E16" s="25">
        <v>581871</v>
      </c>
    </row>
    <row r="17" spans="1:5" ht="15.75">
      <c r="A17" s="11"/>
      <c r="B17" s="26" t="s">
        <v>16</v>
      </c>
      <c r="C17" s="27" t="s">
        <v>17</v>
      </c>
      <c r="D17" s="14"/>
      <c r="E17" s="28">
        <f>SUM(E18)</f>
        <v>16542</v>
      </c>
    </row>
    <row r="18" spans="1:5" ht="15.75">
      <c r="A18" s="11"/>
      <c r="B18" s="22"/>
      <c r="C18" s="23" t="s">
        <v>18</v>
      </c>
      <c r="D18" s="24">
        <v>4430</v>
      </c>
      <c r="E18" s="25">
        <v>16542</v>
      </c>
    </row>
    <row r="19" spans="1:5" ht="15.75">
      <c r="A19" s="29" t="s">
        <v>19</v>
      </c>
      <c r="B19" s="29"/>
      <c r="C19" s="30" t="s">
        <v>20</v>
      </c>
      <c r="D19" s="31"/>
      <c r="E19" s="32">
        <f>SUM(E20)</f>
        <v>1700</v>
      </c>
    </row>
    <row r="20" spans="1:5" ht="15.75">
      <c r="A20" s="33"/>
      <c r="B20" s="12" t="s">
        <v>21</v>
      </c>
      <c r="C20" s="34" t="s">
        <v>22</v>
      </c>
      <c r="D20" s="21"/>
      <c r="E20" s="15">
        <v>1700</v>
      </c>
    </row>
    <row r="21" spans="1:5" ht="15.75">
      <c r="A21" s="11"/>
      <c r="B21" s="22"/>
      <c r="C21" s="35" t="s">
        <v>23</v>
      </c>
      <c r="D21" s="18">
        <v>4300</v>
      </c>
      <c r="E21" s="19">
        <v>500</v>
      </c>
    </row>
    <row r="22" spans="1:5" ht="15.75">
      <c r="A22" s="11"/>
      <c r="B22" s="22"/>
      <c r="C22" s="35" t="s">
        <v>24</v>
      </c>
      <c r="D22" s="18">
        <v>4390</v>
      </c>
      <c r="E22" s="19">
        <v>1200</v>
      </c>
    </row>
    <row r="23" spans="1:5" ht="15.75">
      <c r="A23" s="36">
        <v>600</v>
      </c>
      <c r="B23" s="29"/>
      <c r="C23" s="30" t="s">
        <v>25</v>
      </c>
      <c r="D23" s="31"/>
      <c r="E23" s="37">
        <f>SUM(E24+E28+E42+E60)</f>
        <v>18074069</v>
      </c>
    </row>
    <row r="24" spans="1:5" ht="15.75">
      <c r="A24" s="33"/>
      <c r="B24" s="12">
        <v>60004</v>
      </c>
      <c r="C24" s="34" t="s">
        <v>26</v>
      </c>
      <c r="D24" s="21"/>
      <c r="E24" s="15">
        <f>SUM(E25:E27)</f>
        <v>3475631</v>
      </c>
    </row>
    <row r="25" spans="1:5" ht="15.75">
      <c r="A25" s="11"/>
      <c r="B25" s="22"/>
      <c r="C25" s="17" t="s">
        <v>27</v>
      </c>
      <c r="D25" s="18">
        <v>2650</v>
      </c>
      <c r="E25" s="38">
        <v>2955452</v>
      </c>
    </row>
    <row r="26" spans="1:5" ht="47.25">
      <c r="A26" s="11"/>
      <c r="B26" s="22"/>
      <c r="C26" s="141" t="s">
        <v>294</v>
      </c>
      <c r="D26" s="18">
        <v>6210</v>
      </c>
      <c r="E26" s="38">
        <v>36179</v>
      </c>
    </row>
    <row r="27" spans="1:5" ht="31.5">
      <c r="A27" s="11"/>
      <c r="B27" s="22"/>
      <c r="C27" s="35" t="s">
        <v>28</v>
      </c>
      <c r="D27" s="39">
        <v>6050</v>
      </c>
      <c r="E27" s="40">
        <v>484000</v>
      </c>
    </row>
    <row r="28" spans="1:5" ht="15.75">
      <c r="A28" s="39"/>
      <c r="B28" s="12">
        <v>60015</v>
      </c>
      <c r="C28" s="34" t="s">
        <v>29</v>
      </c>
      <c r="D28" s="14"/>
      <c r="E28" s="41">
        <f>SUM(E29:E41)-E29</f>
        <v>6324460</v>
      </c>
    </row>
    <row r="29" spans="1:5" ht="15.75">
      <c r="A29" s="11"/>
      <c r="B29" s="22"/>
      <c r="C29" s="35" t="s">
        <v>30</v>
      </c>
      <c r="D29" s="18">
        <v>4300</v>
      </c>
      <c r="E29" s="38">
        <v>2139300</v>
      </c>
    </row>
    <row r="30" spans="1:5" ht="15.75">
      <c r="A30" s="11"/>
      <c r="B30" s="22"/>
      <c r="C30" s="35" t="s">
        <v>31</v>
      </c>
      <c r="D30" s="42"/>
      <c r="E30" s="19">
        <v>1329300</v>
      </c>
    </row>
    <row r="31" spans="1:5" ht="15.75">
      <c r="A31" s="11"/>
      <c r="B31" s="22"/>
      <c r="C31" s="35" t="s">
        <v>32</v>
      </c>
      <c r="D31" s="39"/>
      <c r="E31" s="40">
        <v>440000</v>
      </c>
    </row>
    <row r="32" spans="1:5" ht="15.75">
      <c r="A32" s="11"/>
      <c r="B32" s="22"/>
      <c r="C32" s="35" t="s">
        <v>33</v>
      </c>
      <c r="D32" s="39"/>
      <c r="E32" s="40">
        <v>220000</v>
      </c>
    </row>
    <row r="33" spans="1:5" ht="15.75">
      <c r="A33" s="11"/>
      <c r="B33" s="22"/>
      <c r="C33" s="35" t="s">
        <v>34</v>
      </c>
      <c r="D33" s="39"/>
      <c r="E33" s="40">
        <v>120000</v>
      </c>
    </row>
    <row r="34" spans="1:5" ht="15.75">
      <c r="A34" s="11"/>
      <c r="B34" s="22"/>
      <c r="C34" s="35" t="s">
        <v>35</v>
      </c>
      <c r="D34" s="39">
        <v>4260</v>
      </c>
      <c r="E34" s="40">
        <v>60000</v>
      </c>
    </row>
    <row r="35" spans="1:5" ht="15.75">
      <c r="A35" s="11"/>
      <c r="B35" s="22"/>
      <c r="C35" s="35" t="s">
        <v>36</v>
      </c>
      <c r="D35" s="39">
        <v>4170</v>
      </c>
      <c r="E35" s="40">
        <v>30000</v>
      </c>
    </row>
    <row r="36" spans="1:5" ht="15.75">
      <c r="A36" s="11"/>
      <c r="B36" s="22"/>
      <c r="C36" s="35" t="s">
        <v>37</v>
      </c>
      <c r="D36" s="39">
        <v>4270</v>
      </c>
      <c r="E36" s="40">
        <v>382000</v>
      </c>
    </row>
    <row r="37" spans="1:5" ht="31.5" customHeight="1">
      <c r="A37" s="11"/>
      <c r="B37" s="22"/>
      <c r="C37" s="23" t="s">
        <v>38</v>
      </c>
      <c r="D37" s="39">
        <v>4390</v>
      </c>
      <c r="E37" s="40">
        <v>20000</v>
      </c>
    </row>
    <row r="38" spans="1:5" ht="31.5">
      <c r="A38" s="11"/>
      <c r="B38" s="22"/>
      <c r="C38" s="23" t="s">
        <v>39</v>
      </c>
      <c r="D38" s="39">
        <v>6050</v>
      </c>
      <c r="E38" s="40">
        <v>987160</v>
      </c>
    </row>
    <row r="39" spans="1:5" ht="15.75">
      <c r="A39" s="11"/>
      <c r="B39" s="22"/>
      <c r="C39" s="23" t="s">
        <v>40</v>
      </c>
      <c r="D39" s="39">
        <v>6050</v>
      </c>
      <c r="E39" s="40">
        <v>1130000</v>
      </c>
    </row>
    <row r="40" spans="1:5" ht="63" customHeight="1">
      <c r="A40" s="11"/>
      <c r="B40" s="22"/>
      <c r="C40" s="23" t="s">
        <v>41</v>
      </c>
      <c r="D40" s="39">
        <v>6050</v>
      </c>
      <c r="E40" s="40">
        <v>20000</v>
      </c>
    </row>
    <row r="41" spans="1:5" ht="31.5" customHeight="1">
      <c r="A41" s="11"/>
      <c r="B41" s="22"/>
      <c r="C41" s="23" t="s">
        <v>42</v>
      </c>
      <c r="D41" s="39">
        <v>6050</v>
      </c>
      <c r="E41" s="40">
        <v>1586000</v>
      </c>
    </row>
    <row r="42" spans="1:5" ht="15.75">
      <c r="A42" s="39"/>
      <c r="B42" s="12">
        <v>60016</v>
      </c>
      <c r="C42" s="34" t="s">
        <v>43</v>
      </c>
      <c r="D42" s="14"/>
      <c r="E42" s="41">
        <f>SUM(E43+E47+E57+E58+E59)</f>
        <v>8262198</v>
      </c>
    </row>
    <row r="43" spans="1:5" ht="15.75">
      <c r="A43" s="43"/>
      <c r="B43" s="44"/>
      <c r="C43" s="35" t="s">
        <v>23</v>
      </c>
      <c r="D43" s="18">
        <v>4300</v>
      </c>
      <c r="E43" s="38">
        <f>SUM(E44:E46)</f>
        <v>1525000</v>
      </c>
    </row>
    <row r="44" spans="1:5" ht="15.75">
      <c r="A44" s="11"/>
      <c r="B44" s="22"/>
      <c r="C44" s="35" t="s">
        <v>44</v>
      </c>
      <c r="D44" s="18"/>
      <c r="E44" s="38">
        <v>1010000</v>
      </c>
    </row>
    <row r="45" spans="1:5" ht="15.75">
      <c r="A45" s="11"/>
      <c r="B45" s="22"/>
      <c r="C45" s="35" t="s">
        <v>32</v>
      </c>
      <c r="D45" s="39"/>
      <c r="E45" s="40">
        <v>450000</v>
      </c>
    </row>
    <row r="46" spans="1:5" ht="15.75">
      <c r="A46" s="11"/>
      <c r="B46" s="22"/>
      <c r="C46" s="35" t="s">
        <v>33</v>
      </c>
      <c r="D46" s="39"/>
      <c r="E46" s="40">
        <v>65000</v>
      </c>
    </row>
    <row r="47" spans="1:5" ht="15.75">
      <c r="A47" s="11"/>
      <c r="B47" s="22"/>
      <c r="C47" s="35" t="s">
        <v>45</v>
      </c>
      <c r="D47" s="39">
        <v>6050</v>
      </c>
      <c r="E47" s="40">
        <f>SUM(E48:E56)</f>
        <v>6112298</v>
      </c>
    </row>
    <row r="48" spans="1:5" ht="15.75">
      <c r="A48" s="45"/>
      <c r="B48" s="22"/>
      <c r="C48" s="35" t="s">
        <v>46</v>
      </c>
      <c r="D48" s="18"/>
      <c r="E48" s="38">
        <v>1092644</v>
      </c>
    </row>
    <row r="49" spans="1:5" ht="31.5">
      <c r="A49" s="45"/>
      <c r="B49" s="22"/>
      <c r="C49" s="35" t="s">
        <v>47</v>
      </c>
      <c r="D49" s="39"/>
      <c r="E49" s="40">
        <v>251840</v>
      </c>
    </row>
    <row r="50" spans="1:5" ht="15.75">
      <c r="A50" s="45"/>
      <c r="B50" s="22"/>
      <c r="C50" s="35" t="s">
        <v>48</v>
      </c>
      <c r="D50" s="39"/>
      <c r="E50" s="40">
        <v>800000</v>
      </c>
    </row>
    <row r="51" spans="1:5" ht="15.75">
      <c r="A51" s="45"/>
      <c r="B51" s="22"/>
      <c r="C51" s="35" t="s">
        <v>49</v>
      </c>
      <c r="D51" s="39"/>
      <c r="E51" s="40">
        <v>765471</v>
      </c>
    </row>
    <row r="52" spans="1:5" ht="15.75">
      <c r="A52" s="45"/>
      <c r="B52" s="22"/>
      <c r="C52" s="35" t="s">
        <v>50</v>
      </c>
      <c r="D52" s="39"/>
      <c r="E52" s="40">
        <v>591152</v>
      </c>
    </row>
    <row r="53" spans="1:5" ht="15.75">
      <c r="A53" s="45"/>
      <c r="B53" s="22"/>
      <c r="C53" s="35" t="s">
        <v>51</v>
      </c>
      <c r="D53" s="39"/>
      <c r="E53" s="40">
        <v>923239</v>
      </c>
    </row>
    <row r="54" spans="1:5" ht="15.75">
      <c r="A54" s="45"/>
      <c r="B54" s="22"/>
      <c r="C54" s="35" t="s">
        <v>52</v>
      </c>
      <c r="D54" s="39"/>
      <c r="E54" s="40">
        <v>363552</v>
      </c>
    </row>
    <row r="55" spans="1:5" ht="15.75">
      <c r="A55" s="45"/>
      <c r="B55" s="22"/>
      <c r="C55" s="35" t="s">
        <v>53</v>
      </c>
      <c r="D55" s="39"/>
      <c r="E55" s="40">
        <v>1008400</v>
      </c>
    </row>
    <row r="56" spans="1:5" ht="15.75">
      <c r="A56" s="45"/>
      <c r="B56" s="22"/>
      <c r="C56" s="35" t="s">
        <v>54</v>
      </c>
      <c r="D56" s="39"/>
      <c r="E56" s="40">
        <v>316000</v>
      </c>
    </row>
    <row r="57" spans="1:5" ht="31.5">
      <c r="A57" s="45"/>
      <c r="B57" s="22"/>
      <c r="C57" s="35" t="s">
        <v>55</v>
      </c>
      <c r="D57" s="39">
        <v>6300</v>
      </c>
      <c r="E57" s="40">
        <v>54900</v>
      </c>
    </row>
    <row r="58" spans="1:5" ht="15.75">
      <c r="A58" s="45"/>
      <c r="B58" s="22"/>
      <c r="C58" s="35" t="s">
        <v>37</v>
      </c>
      <c r="D58" s="39">
        <v>4270</v>
      </c>
      <c r="E58" s="40">
        <v>510000</v>
      </c>
    </row>
    <row r="59" spans="1:5" ht="31.5">
      <c r="A59" s="45"/>
      <c r="B59" s="22"/>
      <c r="C59" s="35" t="s">
        <v>56</v>
      </c>
      <c r="D59" s="39">
        <v>4430</v>
      </c>
      <c r="E59" s="40">
        <v>60000</v>
      </c>
    </row>
    <row r="60" spans="1:5" ht="15.75">
      <c r="A60" s="45"/>
      <c r="B60" s="12">
        <v>60095</v>
      </c>
      <c r="C60" s="34" t="s">
        <v>57</v>
      </c>
      <c r="D60" s="14"/>
      <c r="E60" s="41">
        <f>SUM(E61)</f>
        <v>11780</v>
      </c>
    </row>
    <row r="61" spans="1:5" ht="15.75">
      <c r="A61" s="45"/>
      <c r="B61" s="22"/>
      <c r="C61" s="35" t="s">
        <v>23</v>
      </c>
      <c r="D61" s="18">
        <v>4300</v>
      </c>
      <c r="E61" s="38">
        <v>11780</v>
      </c>
    </row>
    <row r="62" spans="1:5" ht="15.75">
      <c r="A62" s="46">
        <v>630</v>
      </c>
      <c r="B62" s="29"/>
      <c r="C62" s="30" t="s">
        <v>58</v>
      </c>
      <c r="D62" s="31"/>
      <c r="E62" s="37">
        <f>SUM(E63)</f>
        <v>719060</v>
      </c>
    </row>
    <row r="63" spans="1:5" ht="15.75">
      <c r="A63" s="11"/>
      <c r="B63" s="12">
        <v>63003</v>
      </c>
      <c r="C63" s="34" t="s">
        <v>59</v>
      </c>
      <c r="D63" s="21"/>
      <c r="E63" s="47">
        <f>SUM(E64:E65)</f>
        <v>719060</v>
      </c>
    </row>
    <row r="64" spans="1:5" ht="31.5">
      <c r="A64" s="39"/>
      <c r="B64" s="22"/>
      <c r="C64" s="35" t="s">
        <v>60</v>
      </c>
      <c r="D64" s="18">
        <v>2820</v>
      </c>
      <c r="E64" s="38">
        <v>69060</v>
      </c>
    </row>
    <row r="65" spans="1:5" ht="31.5">
      <c r="A65" s="11"/>
      <c r="B65" s="22"/>
      <c r="C65" s="35" t="s">
        <v>61</v>
      </c>
      <c r="D65" s="39">
        <v>6050</v>
      </c>
      <c r="E65" s="48">
        <v>650000</v>
      </c>
    </row>
    <row r="66" spans="1:5" ht="15.75">
      <c r="A66" s="36">
        <v>700</v>
      </c>
      <c r="B66" s="29"/>
      <c r="C66" s="30" t="s">
        <v>62</v>
      </c>
      <c r="D66" s="36"/>
      <c r="E66" s="37">
        <f>SUM(E67+E71)</f>
        <v>4081104</v>
      </c>
    </row>
    <row r="67" spans="1:5" ht="15.75">
      <c r="A67" s="11"/>
      <c r="B67" s="12">
        <v>70004</v>
      </c>
      <c r="C67" s="34" t="s">
        <v>63</v>
      </c>
      <c r="D67" s="21"/>
      <c r="E67" s="47">
        <f>SUM(E68:E70)</f>
        <v>1678000</v>
      </c>
    </row>
    <row r="68" spans="1:5" ht="15.75">
      <c r="A68" s="11"/>
      <c r="B68" s="22"/>
      <c r="C68" s="35" t="s">
        <v>27</v>
      </c>
      <c r="D68" s="18">
        <v>2650</v>
      </c>
      <c r="E68" s="38">
        <v>828000</v>
      </c>
    </row>
    <row r="69" spans="1:5" ht="47.25">
      <c r="A69" s="11"/>
      <c r="B69" s="22"/>
      <c r="C69" s="35" t="s">
        <v>64</v>
      </c>
      <c r="D69" s="39">
        <v>2650</v>
      </c>
      <c r="E69" s="40">
        <v>200000</v>
      </c>
    </row>
    <row r="70" spans="1:5" ht="65.25" customHeight="1">
      <c r="A70" s="49"/>
      <c r="B70" s="22"/>
      <c r="C70" s="35" t="s">
        <v>65</v>
      </c>
      <c r="D70" s="39">
        <v>6210</v>
      </c>
      <c r="E70" s="40">
        <v>650000</v>
      </c>
    </row>
    <row r="71" spans="1:5" ht="15.75">
      <c r="A71" s="39"/>
      <c r="B71" s="12">
        <v>70005</v>
      </c>
      <c r="C71" s="34" t="s">
        <v>66</v>
      </c>
      <c r="D71" s="14"/>
      <c r="E71" s="41">
        <f>SUM(E72:E81)</f>
        <v>2403104</v>
      </c>
    </row>
    <row r="72" spans="1:7" ht="15.75">
      <c r="A72" s="39"/>
      <c r="B72" s="50"/>
      <c r="C72" s="51" t="s">
        <v>67</v>
      </c>
      <c r="D72" s="18">
        <v>4210</v>
      </c>
      <c r="E72" s="52">
        <v>8260</v>
      </c>
      <c r="G72" s="53"/>
    </row>
    <row r="73" spans="1:5" ht="15.75">
      <c r="A73" s="11"/>
      <c r="B73" s="44"/>
      <c r="C73" s="35" t="s">
        <v>68</v>
      </c>
      <c r="D73" s="18">
        <v>4300</v>
      </c>
      <c r="E73" s="38">
        <v>1763343</v>
      </c>
    </row>
    <row r="74" spans="1:5" ht="15.75">
      <c r="A74" s="11"/>
      <c r="B74" s="22"/>
      <c r="C74" s="35" t="s">
        <v>69</v>
      </c>
      <c r="D74" s="39">
        <v>4430</v>
      </c>
      <c r="E74" s="40">
        <v>1900</v>
      </c>
    </row>
    <row r="75" spans="1:5" ht="15.75">
      <c r="A75" s="39"/>
      <c r="B75" s="22"/>
      <c r="C75" s="35" t="s">
        <v>70</v>
      </c>
      <c r="D75" s="39">
        <v>4170</v>
      </c>
      <c r="E75" s="40">
        <v>70000</v>
      </c>
    </row>
    <row r="76" spans="1:5" ht="15.75">
      <c r="A76" s="43"/>
      <c r="B76" s="22"/>
      <c r="C76" s="35" t="s">
        <v>71</v>
      </c>
      <c r="D76" s="39">
        <v>4260</v>
      </c>
      <c r="E76" s="40">
        <v>5000</v>
      </c>
    </row>
    <row r="77" spans="1:5" ht="15.75">
      <c r="A77" s="43"/>
      <c r="B77" s="22"/>
      <c r="C77" s="35" t="s">
        <v>72</v>
      </c>
      <c r="D77" s="39">
        <v>4530</v>
      </c>
      <c r="E77" s="40">
        <v>21411</v>
      </c>
    </row>
    <row r="78" spans="1:5" ht="15.75">
      <c r="A78" s="43"/>
      <c r="B78" s="22"/>
      <c r="C78" s="35" t="s">
        <v>73</v>
      </c>
      <c r="D78" s="39">
        <v>4590</v>
      </c>
      <c r="E78" s="40">
        <v>275000</v>
      </c>
    </row>
    <row r="79" spans="1:5" ht="31.5">
      <c r="A79" s="43"/>
      <c r="B79" s="22"/>
      <c r="C79" s="35" t="s">
        <v>74</v>
      </c>
      <c r="D79" s="39">
        <v>4600</v>
      </c>
      <c r="E79" s="40">
        <v>219100</v>
      </c>
    </row>
    <row r="80" spans="1:5" ht="31.5">
      <c r="A80" s="43"/>
      <c r="B80" s="22"/>
      <c r="C80" s="35" t="s">
        <v>295</v>
      </c>
      <c r="D80" s="39">
        <v>4740</v>
      </c>
      <c r="E80" s="40">
        <v>1740</v>
      </c>
    </row>
    <row r="81" spans="1:5" ht="15.75">
      <c r="A81" s="11"/>
      <c r="B81" s="22"/>
      <c r="C81" s="35" t="s">
        <v>75</v>
      </c>
      <c r="D81" s="39">
        <v>4610</v>
      </c>
      <c r="E81" s="40">
        <v>37350</v>
      </c>
    </row>
    <row r="82" spans="1:5" ht="15.75">
      <c r="A82" s="54">
        <v>710</v>
      </c>
      <c r="B82" s="55"/>
      <c r="C82" s="30" t="s">
        <v>76</v>
      </c>
      <c r="D82" s="31"/>
      <c r="E82" s="37">
        <f>SUM(E83+E86+E88+E91)</f>
        <v>976553</v>
      </c>
    </row>
    <row r="83" spans="1:5" ht="15.75">
      <c r="A83" s="56"/>
      <c r="B83" s="12" t="s">
        <v>77</v>
      </c>
      <c r="C83" s="34" t="s">
        <v>78</v>
      </c>
      <c r="D83" s="21"/>
      <c r="E83" s="47">
        <f>SUM(E84:E85)</f>
        <v>485000</v>
      </c>
    </row>
    <row r="84" spans="1:5" ht="15.75">
      <c r="A84" s="11"/>
      <c r="B84" s="16"/>
      <c r="C84" s="35" t="s">
        <v>23</v>
      </c>
      <c r="D84" s="18">
        <v>4300</v>
      </c>
      <c r="E84" s="52">
        <v>425610</v>
      </c>
    </row>
    <row r="85" spans="1:5" ht="15.75">
      <c r="A85" s="11"/>
      <c r="B85" s="22"/>
      <c r="C85" s="35" t="s">
        <v>70</v>
      </c>
      <c r="D85" s="18">
        <v>4170</v>
      </c>
      <c r="E85" s="52">
        <v>59390</v>
      </c>
    </row>
    <row r="86" spans="1:5" ht="15.75">
      <c r="A86" s="11"/>
      <c r="B86" s="20" t="s">
        <v>79</v>
      </c>
      <c r="C86" s="13" t="s">
        <v>80</v>
      </c>
      <c r="D86" s="21"/>
      <c r="E86" s="41">
        <f>SUM(E87)</f>
        <v>105000</v>
      </c>
    </row>
    <row r="87" spans="1:5" ht="15.75">
      <c r="A87" s="11"/>
      <c r="B87" s="22"/>
      <c r="C87" s="35" t="s">
        <v>23</v>
      </c>
      <c r="D87" s="18">
        <v>4300</v>
      </c>
      <c r="E87" s="52">
        <v>105000</v>
      </c>
    </row>
    <row r="88" spans="1:5" ht="15.75">
      <c r="A88" s="11"/>
      <c r="B88" s="20" t="s">
        <v>81</v>
      </c>
      <c r="C88" s="34" t="s">
        <v>82</v>
      </c>
      <c r="D88" s="21"/>
      <c r="E88" s="47">
        <f>SUM(E89:E90)</f>
        <v>123780</v>
      </c>
    </row>
    <row r="89" spans="1:5" ht="47.25">
      <c r="A89" s="39"/>
      <c r="B89" s="16"/>
      <c r="C89" s="35" t="s">
        <v>83</v>
      </c>
      <c r="D89" s="18">
        <v>2320</v>
      </c>
      <c r="E89" s="38">
        <v>123780</v>
      </c>
    </row>
    <row r="90" spans="1:5" ht="15.75">
      <c r="A90" s="39"/>
      <c r="B90" s="16"/>
      <c r="C90" s="35" t="s">
        <v>23</v>
      </c>
      <c r="D90" s="18">
        <v>4300</v>
      </c>
      <c r="E90" s="38"/>
    </row>
    <row r="91" spans="1:5" ht="15.75">
      <c r="A91" s="39"/>
      <c r="B91" s="12" t="s">
        <v>84</v>
      </c>
      <c r="C91" s="13" t="s">
        <v>85</v>
      </c>
      <c r="D91" s="21"/>
      <c r="E91" s="47">
        <f>SUM(E92:E107)</f>
        <v>262773</v>
      </c>
    </row>
    <row r="92" spans="1:5" ht="15.75">
      <c r="A92" s="39"/>
      <c r="B92" s="57"/>
      <c r="C92" s="23" t="s">
        <v>86</v>
      </c>
      <c r="D92" s="24">
        <v>3020</v>
      </c>
      <c r="E92" s="58">
        <v>717</v>
      </c>
    </row>
    <row r="93" spans="1:5" ht="15.75">
      <c r="A93" s="39"/>
      <c r="B93" s="16"/>
      <c r="C93" s="35" t="s">
        <v>87</v>
      </c>
      <c r="D93" s="18">
        <v>4010</v>
      </c>
      <c r="E93" s="38">
        <v>63582</v>
      </c>
    </row>
    <row r="94" spans="1:5" ht="15.75">
      <c r="A94" s="39"/>
      <c r="B94" s="16"/>
      <c r="C94" s="35" t="s">
        <v>88</v>
      </c>
      <c r="D94" s="18">
        <v>4020</v>
      </c>
      <c r="E94" s="38">
        <v>133242</v>
      </c>
    </row>
    <row r="95" spans="1:5" ht="15.75">
      <c r="A95" s="39"/>
      <c r="B95" s="16"/>
      <c r="C95" s="35" t="s">
        <v>89</v>
      </c>
      <c r="D95" s="18">
        <v>4040</v>
      </c>
      <c r="E95" s="38">
        <v>12012</v>
      </c>
    </row>
    <row r="96" spans="1:5" ht="15.75">
      <c r="A96" s="39"/>
      <c r="B96" s="16"/>
      <c r="C96" s="35" t="s">
        <v>90</v>
      </c>
      <c r="D96" s="18">
        <v>4110</v>
      </c>
      <c r="E96" s="38">
        <v>33129</v>
      </c>
    </row>
    <row r="97" spans="1:5" ht="15.75">
      <c r="A97" s="39"/>
      <c r="B97" s="16"/>
      <c r="C97" s="35" t="s">
        <v>91</v>
      </c>
      <c r="D97" s="18">
        <v>4120</v>
      </c>
      <c r="E97" s="38">
        <v>5055</v>
      </c>
    </row>
    <row r="98" spans="1:5" ht="15.75">
      <c r="A98" s="39"/>
      <c r="B98" s="16"/>
      <c r="C98" s="35" t="s">
        <v>92</v>
      </c>
      <c r="D98" s="18">
        <v>4210</v>
      </c>
      <c r="E98" s="38">
        <v>3190</v>
      </c>
    </row>
    <row r="99" spans="1:5" ht="15.75">
      <c r="A99" s="39"/>
      <c r="B99" s="16"/>
      <c r="C99" s="35" t="s">
        <v>93</v>
      </c>
      <c r="D99" s="18">
        <v>4280</v>
      </c>
      <c r="E99" s="38">
        <v>63</v>
      </c>
    </row>
    <row r="100" spans="1:5" ht="15.75">
      <c r="A100" s="39"/>
      <c r="B100" s="16"/>
      <c r="C100" s="35" t="s">
        <v>23</v>
      </c>
      <c r="D100" s="18">
        <v>4300</v>
      </c>
      <c r="E100" s="38">
        <v>510</v>
      </c>
    </row>
    <row r="101" spans="1:5" ht="31.5">
      <c r="A101" s="39"/>
      <c r="B101" s="16"/>
      <c r="C101" s="35" t="s">
        <v>94</v>
      </c>
      <c r="D101" s="18">
        <v>4360</v>
      </c>
      <c r="E101" s="38">
        <v>1485</v>
      </c>
    </row>
    <row r="102" spans="1:5" ht="15.75">
      <c r="A102" s="39"/>
      <c r="B102" s="16"/>
      <c r="C102" s="35" t="s">
        <v>95</v>
      </c>
      <c r="D102" s="18">
        <v>4410</v>
      </c>
      <c r="E102" s="38">
        <v>311</v>
      </c>
    </row>
    <row r="103" spans="1:5" ht="15.75">
      <c r="A103" s="39"/>
      <c r="B103" s="16"/>
      <c r="C103" s="35" t="s">
        <v>96</v>
      </c>
      <c r="D103" s="18">
        <v>4430</v>
      </c>
      <c r="E103" s="38">
        <v>1191</v>
      </c>
    </row>
    <row r="104" spans="1:5" ht="15.75">
      <c r="A104" s="39"/>
      <c r="B104" s="16"/>
      <c r="C104" s="35" t="s">
        <v>97</v>
      </c>
      <c r="D104" s="18">
        <v>4440</v>
      </c>
      <c r="E104" s="38">
        <v>4533</v>
      </c>
    </row>
    <row r="105" spans="1:5" ht="31.5">
      <c r="A105" s="39"/>
      <c r="B105" s="16"/>
      <c r="C105" s="35" t="s">
        <v>98</v>
      </c>
      <c r="D105" s="18">
        <v>4700</v>
      </c>
      <c r="E105" s="38">
        <v>560</v>
      </c>
    </row>
    <row r="106" spans="1:5" ht="31.5">
      <c r="A106" s="39"/>
      <c r="B106" s="16"/>
      <c r="C106" s="35" t="s">
        <v>99</v>
      </c>
      <c r="D106" s="18">
        <v>4740</v>
      </c>
      <c r="E106" s="38">
        <v>827</v>
      </c>
    </row>
    <row r="107" spans="1:5" ht="15.75">
      <c r="A107" s="39"/>
      <c r="B107" s="16"/>
      <c r="C107" s="35" t="s">
        <v>100</v>
      </c>
      <c r="D107" s="18">
        <v>4750</v>
      </c>
      <c r="E107" s="38">
        <v>2366</v>
      </c>
    </row>
    <row r="108" spans="1:5" ht="18" customHeight="1">
      <c r="A108" s="54">
        <v>750</v>
      </c>
      <c r="B108" s="36"/>
      <c r="C108" s="59" t="s">
        <v>101</v>
      </c>
      <c r="D108" s="60"/>
      <c r="E108" s="61">
        <f>SUM(E109+E123+E125+E140+E148+E178+E188+E200)</f>
        <v>15280361</v>
      </c>
    </row>
    <row r="109" spans="1:5" ht="15.75">
      <c r="A109" s="11"/>
      <c r="B109" s="21">
        <v>75011</v>
      </c>
      <c r="C109" s="62" t="s">
        <v>102</v>
      </c>
      <c r="D109" s="63"/>
      <c r="E109" s="64">
        <f>SUM(E110:E122)</f>
        <v>1069416</v>
      </c>
    </row>
    <row r="110" spans="1:5" ht="18.75" customHeight="1">
      <c r="A110" s="49"/>
      <c r="B110" s="49"/>
      <c r="C110" s="65" t="s">
        <v>86</v>
      </c>
      <c r="D110" s="66">
        <v>3020</v>
      </c>
      <c r="E110" s="67">
        <v>1567</v>
      </c>
    </row>
    <row r="111" spans="1:5" ht="18.75" customHeight="1">
      <c r="A111" s="39"/>
      <c r="B111" s="18"/>
      <c r="C111" s="68" t="s">
        <v>103</v>
      </c>
      <c r="D111" s="66">
        <v>4010</v>
      </c>
      <c r="E111" s="67">
        <v>777694</v>
      </c>
    </row>
    <row r="112" spans="1:5" ht="21" customHeight="1">
      <c r="A112" s="11"/>
      <c r="B112" s="49"/>
      <c r="C112" s="69" t="s">
        <v>89</v>
      </c>
      <c r="D112" s="66">
        <v>4040</v>
      </c>
      <c r="E112" s="67">
        <v>51309</v>
      </c>
    </row>
    <row r="113" spans="1:5" ht="18.75" customHeight="1">
      <c r="A113" s="11"/>
      <c r="B113" s="18"/>
      <c r="C113" s="68" t="s">
        <v>90</v>
      </c>
      <c r="D113" s="66">
        <v>4110</v>
      </c>
      <c r="E113" s="67">
        <v>126324</v>
      </c>
    </row>
    <row r="114" spans="1:5" ht="18.75" customHeight="1">
      <c r="A114" s="39"/>
      <c r="B114" s="18"/>
      <c r="C114" s="68" t="s">
        <v>104</v>
      </c>
      <c r="D114" s="66">
        <v>4120</v>
      </c>
      <c r="E114" s="67">
        <v>20553</v>
      </c>
    </row>
    <row r="115" spans="1:5" ht="18.75" customHeight="1">
      <c r="A115" s="11"/>
      <c r="B115" s="49"/>
      <c r="C115" s="69" t="s">
        <v>67</v>
      </c>
      <c r="D115" s="66">
        <v>4210</v>
      </c>
      <c r="E115" s="67">
        <v>22056</v>
      </c>
    </row>
    <row r="116" spans="1:5" ht="16.5" customHeight="1">
      <c r="A116" s="39"/>
      <c r="B116" s="39"/>
      <c r="C116" s="70" t="s">
        <v>23</v>
      </c>
      <c r="D116" s="66">
        <v>4300</v>
      </c>
      <c r="E116" s="67">
        <v>36935</v>
      </c>
    </row>
    <row r="117" spans="1:5" ht="16.5" customHeight="1">
      <c r="A117" s="39"/>
      <c r="B117" s="39"/>
      <c r="C117" s="70" t="s">
        <v>95</v>
      </c>
      <c r="D117" s="66">
        <v>4410</v>
      </c>
      <c r="E117" s="67">
        <v>618</v>
      </c>
    </row>
    <row r="118" spans="1:5" ht="15.75">
      <c r="A118" s="11"/>
      <c r="B118" s="39"/>
      <c r="C118" s="71" t="s">
        <v>105</v>
      </c>
      <c r="D118" s="66">
        <v>4440</v>
      </c>
      <c r="E118" s="67">
        <v>16319</v>
      </c>
    </row>
    <row r="119" spans="1:5" ht="31.5">
      <c r="A119" s="11"/>
      <c r="B119" s="39"/>
      <c r="C119" s="70" t="s">
        <v>98</v>
      </c>
      <c r="D119" s="66">
        <v>4700</v>
      </c>
      <c r="E119" s="67">
        <v>5600</v>
      </c>
    </row>
    <row r="120" spans="1:5" ht="15.75">
      <c r="A120" s="11"/>
      <c r="B120" s="39"/>
      <c r="C120" s="70" t="s">
        <v>106</v>
      </c>
      <c r="D120" s="66">
        <v>4750</v>
      </c>
      <c r="E120" s="67">
        <v>1080</v>
      </c>
    </row>
    <row r="121" spans="1:5" ht="31.5">
      <c r="A121" s="39"/>
      <c r="B121" s="39"/>
      <c r="C121" s="70" t="s">
        <v>107</v>
      </c>
      <c r="D121" s="66">
        <v>4370</v>
      </c>
      <c r="E121" s="67">
        <v>1715</v>
      </c>
    </row>
    <row r="122" spans="1:5" ht="15.75">
      <c r="A122" s="11"/>
      <c r="B122" s="39"/>
      <c r="C122" s="70" t="s">
        <v>37</v>
      </c>
      <c r="D122" s="66">
        <v>4270</v>
      </c>
      <c r="E122" s="67">
        <v>7646</v>
      </c>
    </row>
    <row r="123" spans="1:5" ht="15.75">
      <c r="A123" s="11"/>
      <c r="B123" s="21">
        <v>75018</v>
      </c>
      <c r="C123" s="72" t="s">
        <v>108</v>
      </c>
      <c r="D123" s="73"/>
      <c r="E123" s="74">
        <f>SUM(E124)</f>
        <v>200000</v>
      </c>
    </row>
    <row r="124" spans="1:5" ht="47.25">
      <c r="A124" s="11"/>
      <c r="B124" s="39"/>
      <c r="C124" s="70" t="s">
        <v>109</v>
      </c>
      <c r="D124" s="75">
        <v>6630</v>
      </c>
      <c r="E124" s="67">
        <v>200000</v>
      </c>
    </row>
    <row r="125" spans="1:5" ht="15.75">
      <c r="A125" s="11"/>
      <c r="B125" s="21">
        <v>75020</v>
      </c>
      <c r="C125" s="72" t="s">
        <v>110</v>
      </c>
      <c r="D125" s="73"/>
      <c r="E125" s="74">
        <f>SUM(E126:E139)</f>
        <v>2730876</v>
      </c>
    </row>
    <row r="126" spans="1:5" ht="15.75">
      <c r="A126" s="11"/>
      <c r="B126" s="39"/>
      <c r="C126" s="70" t="s">
        <v>103</v>
      </c>
      <c r="D126" s="66">
        <v>4010</v>
      </c>
      <c r="E126" s="67">
        <v>778470</v>
      </c>
    </row>
    <row r="127" spans="1:5" ht="15.75">
      <c r="A127" s="11"/>
      <c r="B127" s="22"/>
      <c r="C127" s="35" t="s">
        <v>89</v>
      </c>
      <c r="D127" s="39">
        <v>4040</v>
      </c>
      <c r="E127" s="40">
        <v>54793</v>
      </c>
    </row>
    <row r="128" spans="1:5" ht="15.75">
      <c r="A128" s="11"/>
      <c r="B128" s="22"/>
      <c r="C128" s="35" t="s">
        <v>111</v>
      </c>
      <c r="D128" s="39">
        <v>4110</v>
      </c>
      <c r="E128" s="40">
        <v>121000</v>
      </c>
    </row>
    <row r="129" spans="1:5" ht="15.75">
      <c r="A129" s="11"/>
      <c r="B129" s="22"/>
      <c r="C129" s="35" t="s">
        <v>104</v>
      </c>
      <c r="D129" s="39">
        <v>4120</v>
      </c>
      <c r="E129" s="40">
        <v>19650</v>
      </c>
    </row>
    <row r="130" spans="1:5" ht="15.75">
      <c r="A130" s="11"/>
      <c r="B130" s="22"/>
      <c r="C130" s="35" t="s">
        <v>67</v>
      </c>
      <c r="D130" s="39">
        <v>4210</v>
      </c>
      <c r="E130" s="40">
        <v>440546</v>
      </c>
    </row>
    <row r="131" spans="1:5" ht="15.75">
      <c r="A131" s="11"/>
      <c r="B131" s="22"/>
      <c r="C131" s="35" t="s">
        <v>23</v>
      </c>
      <c r="D131" s="39">
        <v>4300</v>
      </c>
      <c r="E131" s="40">
        <v>201346</v>
      </c>
    </row>
    <row r="132" spans="1:5" ht="15.75">
      <c r="A132" s="11"/>
      <c r="B132" s="22"/>
      <c r="C132" s="35" t="s">
        <v>95</v>
      </c>
      <c r="D132" s="39">
        <v>4410</v>
      </c>
      <c r="E132" s="40">
        <v>1685</v>
      </c>
    </row>
    <row r="133" spans="1:5" ht="15.75">
      <c r="A133" s="11"/>
      <c r="B133" s="22"/>
      <c r="C133" s="35" t="s">
        <v>105</v>
      </c>
      <c r="D133" s="39">
        <v>4440</v>
      </c>
      <c r="E133" s="40">
        <v>18132</v>
      </c>
    </row>
    <row r="134" spans="1:5" ht="51.75" customHeight="1">
      <c r="A134" s="11"/>
      <c r="B134" s="76"/>
      <c r="C134" s="51" t="s">
        <v>112</v>
      </c>
      <c r="D134" s="18">
        <v>2320</v>
      </c>
      <c r="E134" s="52">
        <v>1072270</v>
      </c>
    </row>
    <row r="135" spans="1:5" ht="31.5">
      <c r="A135" s="11"/>
      <c r="B135" s="76"/>
      <c r="C135" s="17" t="s">
        <v>98</v>
      </c>
      <c r="D135" s="18">
        <v>4700</v>
      </c>
      <c r="E135" s="52">
        <v>10300</v>
      </c>
    </row>
    <row r="136" spans="1:5" ht="31.5">
      <c r="A136" s="33"/>
      <c r="B136" s="76"/>
      <c r="C136" s="17" t="s">
        <v>99</v>
      </c>
      <c r="D136" s="18">
        <v>4740</v>
      </c>
      <c r="E136" s="52">
        <v>2044</v>
      </c>
    </row>
    <row r="137" spans="1:5" ht="15.75">
      <c r="A137" s="11"/>
      <c r="B137" s="76"/>
      <c r="C137" s="17" t="s">
        <v>113</v>
      </c>
      <c r="D137" s="18">
        <v>4750</v>
      </c>
      <c r="E137" s="52">
        <v>7154</v>
      </c>
    </row>
    <row r="138" spans="1:5" ht="31.5">
      <c r="A138" s="11"/>
      <c r="B138" s="16"/>
      <c r="C138" s="17" t="s">
        <v>114</v>
      </c>
      <c r="D138" s="18">
        <v>4370</v>
      </c>
      <c r="E138" s="52">
        <v>3066</v>
      </c>
    </row>
    <row r="139" spans="1:5" ht="15.75">
      <c r="A139" s="11"/>
      <c r="B139" s="76"/>
      <c r="C139" s="17" t="s">
        <v>86</v>
      </c>
      <c r="D139" s="18">
        <v>3020</v>
      </c>
      <c r="E139" s="52">
        <v>420</v>
      </c>
    </row>
    <row r="140" spans="1:5" ht="15.75">
      <c r="A140" s="11"/>
      <c r="B140" s="20" t="s">
        <v>115</v>
      </c>
      <c r="C140" s="13" t="s">
        <v>116</v>
      </c>
      <c r="D140" s="21"/>
      <c r="E140" s="41">
        <f>SUM(E141:E147)</f>
        <v>376629</v>
      </c>
    </row>
    <row r="141" spans="1:5" ht="15.75">
      <c r="A141" s="11"/>
      <c r="B141" s="76"/>
      <c r="C141" s="17" t="s">
        <v>117</v>
      </c>
      <c r="D141" s="18">
        <v>3030</v>
      </c>
      <c r="E141" s="38">
        <v>352913</v>
      </c>
    </row>
    <row r="142" spans="1:5" ht="15.75">
      <c r="A142" s="11"/>
      <c r="B142" s="76"/>
      <c r="C142" s="17" t="s">
        <v>67</v>
      </c>
      <c r="D142" s="18">
        <v>4210</v>
      </c>
      <c r="E142" s="52">
        <v>8546</v>
      </c>
    </row>
    <row r="143" spans="1:5" ht="15.75">
      <c r="A143" s="33"/>
      <c r="B143" s="76"/>
      <c r="C143" s="17" t="s">
        <v>23</v>
      </c>
      <c r="D143" s="18">
        <v>4300</v>
      </c>
      <c r="E143" s="52">
        <v>12038</v>
      </c>
    </row>
    <row r="144" spans="1:5" ht="15.75">
      <c r="A144" s="11"/>
      <c r="B144" s="77"/>
      <c r="C144" s="17" t="s">
        <v>36</v>
      </c>
      <c r="D144" s="18">
        <v>4170</v>
      </c>
      <c r="E144" s="52">
        <v>1615</v>
      </c>
    </row>
    <row r="145" spans="1:5" ht="31.5">
      <c r="A145" s="11"/>
      <c r="B145" s="76"/>
      <c r="C145" s="17" t="s">
        <v>98</v>
      </c>
      <c r="D145" s="18">
        <v>4700</v>
      </c>
      <c r="E145" s="52">
        <v>800</v>
      </c>
    </row>
    <row r="146" spans="1:5" ht="15.75">
      <c r="A146" s="11"/>
      <c r="B146" s="76"/>
      <c r="C146" s="17" t="s">
        <v>75</v>
      </c>
      <c r="D146" s="18">
        <v>4610</v>
      </c>
      <c r="E146" s="52">
        <v>313</v>
      </c>
    </row>
    <row r="147" spans="1:5" ht="15.75">
      <c r="A147" s="11"/>
      <c r="B147" s="76"/>
      <c r="C147" s="17" t="s">
        <v>95</v>
      </c>
      <c r="D147" s="18">
        <v>4410</v>
      </c>
      <c r="E147" s="38">
        <v>404</v>
      </c>
    </row>
    <row r="148" spans="1:5" ht="15.75">
      <c r="A148" s="11"/>
      <c r="B148" s="20" t="s">
        <v>118</v>
      </c>
      <c r="C148" s="13" t="s">
        <v>119</v>
      </c>
      <c r="D148" s="21"/>
      <c r="E148" s="41">
        <f>SUM(E149:E177)</f>
        <v>10060493</v>
      </c>
    </row>
    <row r="149" spans="1:5" ht="15.75">
      <c r="A149" s="11"/>
      <c r="B149" s="22"/>
      <c r="C149" s="35" t="s">
        <v>86</v>
      </c>
      <c r="D149" s="39">
        <v>3020</v>
      </c>
      <c r="E149" s="48">
        <v>4435</v>
      </c>
    </row>
    <row r="150" spans="1:5" ht="15.75">
      <c r="A150" s="11"/>
      <c r="B150" s="22"/>
      <c r="C150" s="35" t="s">
        <v>103</v>
      </c>
      <c r="D150" s="39">
        <v>4010</v>
      </c>
      <c r="E150" s="48">
        <v>6457726</v>
      </c>
    </row>
    <row r="151" spans="1:5" ht="15.75">
      <c r="A151" s="11"/>
      <c r="B151" s="22"/>
      <c r="C151" s="35" t="s">
        <v>89</v>
      </c>
      <c r="D151" s="39">
        <v>4040</v>
      </c>
      <c r="E151" s="48">
        <v>420856</v>
      </c>
    </row>
    <row r="152" spans="1:5" ht="15.75">
      <c r="A152" s="11"/>
      <c r="B152" s="76"/>
      <c r="C152" s="17" t="s">
        <v>90</v>
      </c>
      <c r="D152" s="18">
        <v>4110</v>
      </c>
      <c r="E152" s="52">
        <v>993437</v>
      </c>
    </row>
    <row r="153" spans="1:5" ht="15.75">
      <c r="A153" s="11"/>
      <c r="B153" s="76"/>
      <c r="C153" s="17" t="s">
        <v>104</v>
      </c>
      <c r="D153" s="18">
        <v>4120</v>
      </c>
      <c r="E153" s="38">
        <v>160733</v>
      </c>
    </row>
    <row r="154" spans="1:5" ht="15.75">
      <c r="A154" s="11"/>
      <c r="B154" s="76"/>
      <c r="C154" s="17" t="s">
        <v>67</v>
      </c>
      <c r="D154" s="18">
        <v>4210</v>
      </c>
      <c r="E154" s="52">
        <v>216906</v>
      </c>
    </row>
    <row r="155" spans="1:5" ht="15.75">
      <c r="A155" s="11"/>
      <c r="B155" s="76"/>
      <c r="C155" s="17" t="s">
        <v>71</v>
      </c>
      <c r="D155" s="18">
        <v>4260</v>
      </c>
      <c r="E155" s="52">
        <v>172000</v>
      </c>
    </row>
    <row r="156" spans="1:5" ht="31.5">
      <c r="A156" s="11"/>
      <c r="B156" s="76"/>
      <c r="C156" s="17" t="s">
        <v>120</v>
      </c>
      <c r="D156" s="18">
        <v>4270</v>
      </c>
      <c r="E156" s="52">
        <v>58000</v>
      </c>
    </row>
    <row r="157" spans="1:5" ht="15.75">
      <c r="A157" s="11"/>
      <c r="B157" s="76"/>
      <c r="C157" s="17" t="s">
        <v>36</v>
      </c>
      <c r="D157" s="18">
        <v>4170</v>
      </c>
      <c r="E157" s="52">
        <v>143442</v>
      </c>
    </row>
    <row r="158" spans="1:5" ht="15.75">
      <c r="A158" s="11"/>
      <c r="B158" s="76"/>
      <c r="C158" s="17" t="s">
        <v>23</v>
      </c>
      <c r="D158" s="18">
        <v>4300</v>
      </c>
      <c r="E158" s="52">
        <v>347761</v>
      </c>
    </row>
    <row r="159" spans="1:5" ht="15.75">
      <c r="A159" s="11"/>
      <c r="B159" s="76"/>
      <c r="C159" s="17" t="s">
        <v>95</v>
      </c>
      <c r="D159" s="18">
        <v>4410</v>
      </c>
      <c r="E159" s="52">
        <v>24550</v>
      </c>
    </row>
    <row r="160" spans="1:5" ht="15.75">
      <c r="A160" s="11"/>
      <c r="B160" s="76"/>
      <c r="C160" s="17" t="s">
        <v>121</v>
      </c>
      <c r="D160" s="18">
        <v>4420</v>
      </c>
      <c r="E160" s="52">
        <v>1000</v>
      </c>
    </row>
    <row r="161" spans="1:5" ht="15.75">
      <c r="A161" s="11"/>
      <c r="B161" s="76"/>
      <c r="C161" s="17" t="s">
        <v>96</v>
      </c>
      <c r="D161" s="18">
        <v>4430</v>
      </c>
      <c r="E161" s="52">
        <v>100</v>
      </c>
    </row>
    <row r="162" spans="1:5" ht="15.75">
      <c r="A162" s="11"/>
      <c r="B162" s="76"/>
      <c r="C162" s="51" t="s">
        <v>105</v>
      </c>
      <c r="D162" s="18">
        <v>4440</v>
      </c>
      <c r="E162" s="52">
        <v>131458</v>
      </c>
    </row>
    <row r="163" spans="1:5" ht="15.75">
      <c r="A163" s="11"/>
      <c r="B163" s="76"/>
      <c r="C163" s="17" t="s">
        <v>72</v>
      </c>
      <c r="D163" s="18">
        <v>4530</v>
      </c>
      <c r="E163" s="52">
        <v>3373</v>
      </c>
    </row>
    <row r="164" spans="1:5" ht="15.75">
      <c r="A164" s="11"/>
      <c r="B164" s="76"/>
      <c r="C164" s="17" t="s">
        <v>122</v>
      </c>
      <c r="D164" s="18">
        <v>4350</v>
      </c>
      <c r="E164" s="52">
        <v>7154</v>
      </c>
    </row>
    <row r="165" spans="1:5" ht="31.5">
      <c r="A165" s="11"/>
      <c r="B165" s="76"/>
      <c r="C165" s="17" t="s">
        <v>123</v>
      </c>
      <c r="D165" s="18">
        <v>4360</v>
      </c>
      <c r="E165" s="52">
        <v>19885</v>
      </c>
    </row>
    <row r="166" spans="1:5" ht="31.5">
      <c r="A166" s="11"/>
      <c r="B166" s="16"/>
      <c r="C166" s="17" t="s">
        <v>124</v>
      </c>
      <c r="D166" s="18">
        <v>4370</v>
      </c>
      <c r="E166" s="52">
        <v>85848</v>
      </c>
    </row>
    <row r="167" spans="1:5" ht="15.75">
      <c r="A167" s="11"/>
      <c r="B167" s="44"/>
      <c r="C167" s="35" t="s">
        <v>125</v>
      </c>
      <c r="D167" s="39">
        <v>4380</v>
      </c>
      <c r="E167" s="48">
        <v>2599</v>
      </c>
    </row>
    <row r="168" spans="1:5" ht="15.75">
      <c r="A168" s="11"/>
      <c r="B168" s="22"/>
      <c r="C168" s="35" t="s">
        <v>24</v>
      </c>
      <c r="D168" s="39">
        <v>4390</v>
      </c>
      <c r="E168" s="48">
        <v>4643</v>
      </c>
    </row>
    <row r="169" spans="1:5" ht="31.5">
      <c r="A169" s="11"/>
      <c r="B169" s="76"/>
      <c r="C169" s="51" t="s">
        <v>98</v>
      </c>
      <c r="D169" s="18">
        <v>4700</v>
      </c>
      <c r="E169" s="38">
        <v>58000</v>
      </c>
    </row>
    <row r="170" spans="1:5" ht="31.5">
      <c r="A170" s="11"/>
      <c r="B170" s="76"/>
      <c r="C170" s="51" t="s">
        <v>126</v>
      </c>
      <c r="D170" s="18">
        <v>4740</v>
      </c>
      <c r="E170" s="38">
        <v>25207</v>
      </c>
    </row>
    <row r="171" spans="1:5" ht="15.75">
      <c r="A171" s="33"/>
      <c r="B171" s="76"/>
      <c r="C171" s="17" t="s">
        <v>113</v>
      </c>
      <c r="D171" s="18">
        <v>4750</v>
      </c>
      <c r="E171" s="19">
        <v>90479</v>
      </c>
    </row>
    <row r="172" spans="1:5" ht="31.5">
      <c r="A172" s="11"/>
      <c r="B172" s="76"/>
      <c r="C172" s="51" t="s">
        <v>127</v>
      </c>
      <c r="D172" s="18">
        <v>4400</v>
      </c>
      <c r="E172" s="19">
        <v>17367</v>
      </c>
    </row>
    <row r="173" spans="1:5" ht="15.75">
      <c r="A173" s="11"/>
      <c r="B173" s="16"/>
      <c r="C173" s="78" t="s">
        <v>128</v>
      </c>
      <c r="D173" s="18">
        <v>6060</v>
      </c>
      <c r="E173" s="19">
        <v>225867</v>
      </c>
    </row>
    <row r="174" spans="1:5" ht="15.75">
      <c r="A174" s="11"/>
      <c r="B174" s="16"/>
      <c r="C174" s="79" t="s">
        <v>129</v>
      </c>
      <c r="D174" s="18">
        <v>6050</v>
      </c>
      <c r="E174" s="19">
        <v>300000</v>
      </c>
    </row>
    <row r="175" spans="1:5" ht="16.5" customHeight="1">
      <c r="A175" s="11"/>
      <c r="B175" s="22"/>
      <c r="C175" s="80" t="s">
        <v>130</v>
      </c>
      <c r="D175" s="39">
        <v>6050</v>
      </c>
      <c r="E175" s="19">
        <v>40000</v>
      </c>
    </row>
    <row r="176" spans="1:5" ht="15.75">
      <c r="A176" s="11"/>
      <c r="B176" s="22"/>
      <c r="C176" s="80" t="s">
        <v>131</v>
      </c>
      <c r="D176" s="39">
        <v>6050</v>
      </c>
      <c r="E176" s="19">
        <v>39535</v>
      </c>
    </row>
    <row r="177" spans="1:5" ht="15.75">
      <c r="A177" s="11"/>
      <c r="B177" s="16"/>
      <c r="C177" s="79" t="s">
        <v>93</v>
      </c>
      <c r="D177" s="18">
        <v>4280</v>
      </c>
      <c r="E177" s="38">
        <v>8132</v>
      </c>
    </row>
    <row r="178" spans="1:5" ht="15.75">
      <c r="A178" s="11"/>
      <c r="B178" s="12" t="s">
        <v>132</v>
      </c>
      <c r="C178" s="81" t="s">
        <v>133</v>
      </c>
      <c r="D178" s="21"/>
      <c r="E178" s="47">
        <f>SUM(E179:E187)</f>
        <v>29000</v>
      </c>
    </row>
    <row r="179" spans="1:5" ht="15.75">
      <c r="A179" s="11"/>
      <c r="B179" s="16"/>
      <c r="C179" s="79" t="s">
        <v>90</v>
      </c>
      <c r="D179" s="18">
        <v>4110</v>
      </c>
      <c r="E179" s="38">
        <v>851</v>
      </c>
    </row>
    <row r="180" spans="1:5" ht="15.75">
      <c r="A180" s="11"/>
      <c r="B180" s="16"/>
      <c r="C180" s="79" t="s">
        <v>91</v>
      </c>
      <c r="D180" s="18">
        <v>4120</v>
      </c>
      <c r="E180" s="38">
        <v>138</v>
      </c>
    </row>
    <row r="181" spans="1:5" ht="15.75">
      <c r="A181" s="11"/>
      <c r="B181" s="16"/>
      <c r="C181" s="79" t="s">
        <v>134</v>
      </c>
      <c r="D181" s="18">
        <v>4170</v>
      </c>
      <c r="E181" s="38">
        <v>19410</v>
      </c>
    </row>
    <row r="182" spans="1:5" ht="15.75">
      <c r="A182" s="11"/>
      <c r="B182" s="16"/>
      <c r="C182" s="79" t="s">
        <v>92</v>
      </c>
      <c r="D182" s="18">
        <v>4210</v>
      </c>
      <c r="E182" s="38">
        <v>4181</v>
      </c>
    </row>
    <row r="183" spans="1:5" ht="15.75">
      <c r="A183" s="11"/>
      <c r="B183" s="16"/>
      <c r="C183" s="79" t="s">
        <v>23</v>
      </c>
      <c r="D183" s="18">
        <v>4300</v>
      </c>
      <c r="E183" s="38">
        <v>45</v>
      </c>
    </row>
    <row r="184" spans="1:5" ht="31.5">
      <c r="A184" s="11"/>
      <c r="B184" s="16"/>
      <c r="C184" s="17" t="s">
        <v>135</v>
      </c>
      <c r="D184" s="18">
        <v>4370</v>
      </c>
      <c r="E184" s="38">
        <v>453</v>
      </c>
    </row>
    <row r="185" spans="1:5" ht="31.5">
      <c r="A185" s="11"/>
      <c r="B185" s="16"/>
      <c r="C185" s="17" t="s">
        <v>296</v>
      </c>
      <c r="D185" s="18">
        <v>4740</v>
      </c>
      <c r="E185" s="38">
        <v>990</v>
      </c>
    </row>
    <row r="186" spans="1:5" ht="15.75">
      <c r="A186" s="11"/>
      <c r="B186" s="16"/>
      <c r="C186" s="17" t="s">
        <v>159</v>
      </c>
      <c r="D186" s="18">
        <v>4750</v>
      </c>
      <c r="E186" s="38">
        <v>232</v>
      </c>
    </row>
    <row r="187" spans="1:5" ht="31.5">
      <c r="A187" s="11"/>
      <c r="B187" s="16"/>
      <c r="C187" s="17" t="s">
        <v>127</v>
      </c>
      <c r="D187" s="18">
        <v>4400</v>
      </c>
      <c r="E187" s="38">
        <v>2700</v>
      </c>
    </row>
    <row r="188" spans="1:5" ht="15.75">
      <c r="A188" s="11"/>
      <c r="B188" s="12" t="s">
        <v>136</v>
      </c>
      <c r="C188" s="81" t="s">
        <v>137</v>
      </c>
      <c r="D188" s="21"/>
      <c r="E188" s="47">
        <f>SUM(E189:E199)</f>
        <v>736000</v>
      </c>
    </row>
    <row r="189" spans="1:5" ht="30.75" customHeight="1">
      <c r="A189" s="11"/>
      <c r="B189" s="22"/>
      <c r="C189" s="35" t="s">
        <v>138</v>
      </c>
      <c r="D189" s="18">
        <v>2820</v>
      </c>
      <c r="E189" s="52">
        <v>196702</v>
      </c>
    </row>
    <row r="190" spans="1:5" ht="30.75" customHeight="1">
      <c r="A190" s="11"/>
      <c r="B190" s="22"/>
      <c r="C190" s="82" t="s">
        <v>139</v>
      </c>
      <c r="D190" s="18">
        <v>2810</v>
      </c>
      <c r="E190" s="52">
        <v>7200</v>
      </c>
    </row>
    <row r="191" spans="1:5" ht="31.5">
      <c r="A191" s="11"/>
      <c r="B191" s="22"/>
      <c r="C191" s="35" t="s">
        <v>140</v>
      </c>
      <c r="D191" s="18">
        <v>2800</v>
      </c>
      <c r="E191" s="38">
        <v>41098</v>
      </c>
    </row>
    <row r="192" spans="1:5" ht="30" customHeight="1">
      <c r="A192" s="11"/>
      <c r="B192" s="22"/>
      <c r="C192" s="51" t="s">
        <v>141</v>
      </c>
      <c r="D192" s="18">
        <v>3040</v>
      </c>
      <c r="E192" s="38">
        <v>10000</v>
      </c>
    </row>
    <row r="193" spans="1:5" ht="15.75">
      <c r="A193" s="11"/>
      <c r="B193" s="22"/>
      <c r="C193" s="17" t="s">
        <v>36</v>
      </c>
      <c r="D193" s="18">
        <v>4170</v>
      </c>
      <c r="E193" s="83">
        <v>104000</v>
      </c>
    </row>
    <row r="194" spans="1:5" ht="15.75">
      <c r="A194" s="11"/>
      <c r="B194" s="22"/>
      <c r="C194" s="17" t="s">
        <v>67</v>
      </c>
      <c r="D194" s="18">
        <v>4210</v>
      </c>
      <c r="E194" s="83">
        <v>28500</v>
      </c>
    </row>
    <row r="195" spans="1:5" ht="15.75">
      <c r="A195" s="11"/>
      <c r="B195" s="76"/>
      <c r="C195" s="17" t="s">
        <v>142</v>
      </c>
      <c r="D195" s="18">
        <v>4300</v>
      </c>
      <c r="E195" s="83">
        <v>322000</v>
      </c>
    </row>
    <row r="196" spans="1:5" ht="15.75">
      <c r="A196" s="11"/>
      <c r="B196" s="16"/>
      <c r="C196" s="17" t="s">
        <v>125</v>
      </c>
      <c r="D196" s="18">
        <v>4380</v>
      </c>
      <c r="E196" s="83">
        <v>8000</v>
      </c>
    </row>
    <row r="197" spans="1:5" ht="15.75">
      <c r="A197" s="11"/>
      <c r="B197" s="76"/>
      <c r="C197" s="17" t="s">
        <v>96</v>
      </c>
      <c r="D197" s="18">
        <v>4430</v>
      </c>
      <c r="E197" s="83">
        <v>3500</v>
      </c>
    </row>
    <row r="198" spans="1:5" ht="15.75">
      <c r="A198" s="11"/>
      <c r="B198" s="76"/>
      <c r="C198" s="51" t="s">
        <v>121</v>
      </c>
      <c r="D198" s="18">
        <v>4420</v>
      </c>
      <c r="E198" s="83">
        <v>6000</v>
      </c>
    </row>
    <row r="199" spans="1:5" ht="15.75">
      <c r="A199" s="11"/>
      <c r="B199" s="76"/>
      <c r="C199" s="17" t="s">
        <v>143</v>
      </c>
      <c r="D199" s="18">
        <v>4530</v>
      </c>
      <c r="E199" s="38">
        <v>9000</v>
      </c>
    </row>
    <row r="200" spans="1:5" ht="15.75">
      <c r="A200" s="11"/>
      <c r="B200" s="20" t="s">
        <v>144</v>
      </c>
      <c r="C200" s="81" t="s">
        <v>145</v>
      </c>
      <c r="D200" s="21"/>
      <c r="E200" s="84">
        <f>SUM(E202:E207)</f>
        <v>77947</v>
      </c>
    </row>
    <row r="201" spans="1:5" ht="15.75">
      <c r="A201" s="11"/>
      <c r="B201" s="76"/>
      <c r="C201" s="85" t="s">
        <v>146</v>
      </c>
      <c r="D201" s="86">
        <v>4430</v>
      </c>
      <c r="E201" s="87">
        <f>SUM(E202:E205)</f>
        <v>24007</v>
      </c>
    </row>
    <row r="202" spans="1:5" ht="15.75">
      <c r="A202" s="11"/>
      <c r="B202" s="16"/>
      <c r="C202" s="79" t="s">
        <v>147</v>
      </c>
      <c r="D202" s="18"/>
      <c r="E202" s="83">
        <v>1533</v>
      </c>
    </row>
    <row r="203" spans="1:5" ht="15.75">
      <c r="A203" s="11"/>
      <c r="B203" s="76"/>
      <c r="C203" s="17" t="s">
        <v>148</v>
      </c>
      <c r="D203" s="18"/>
      <c r="E203" s="83">
        <v>12930</v>
      </c>
    </row>
    <row r="204" spans="1:5" ht="15.75">
      <c r="A204" s="11"/>
      <c r="B204" s="76"/>
      <c r="C204" s="79" t="s">
        <v>149</v>
      </c>
      <c r="D204" s="18"/>
      <c r="E204" s="83">
        <v>2044</v>
      </c>
    </row>
    <row r="205" spans="1:5" ht="15.75">
      <c r="A205" s="11"/>
      <c r="B205" s="76"/>
      <c r="C205" s="17" t="s">
        <v>150</v>
      </c>
      <c r="D205" s="49"/>
      <c r="E205" s="38">
        <v>7500</v>
      </c>
    </row>
    <row r="206" spans="1:5" ht="15.75">
      <c r="A206" s="11"/>
      <c r="B206" s="77"/>
      <c r="C206" s="17" t="s">
        <v>151</v>
      </c>
      <c r="D206" s="18">
        <v>4100</v>
      </c>
      <c r="E206" s="83">
        <v>23100</v>
      </c>
    </row>
    <row r="207" spans="1:5" ht="31.5">
      <c r="A207" s="11"/>
      <c r="B207" s="77"/>
      <c r="C207" s="51" t="s">
        <v>152</v>
      </c>
      <c r="D207" s="88">
        <v>4610</v>
      </c>
      <c r="E207" s="52">
        <v>30840</v>
      </c>
    </row>
    <row r="208" spans="1:5" ht="31.5">
      <c r="A208" s="54">
        <v>751</v>
      </c>
      <c r="B208" s="89"/>
      <c r="C208" s="30" t="s">
        <v>153</v>
      </c>
      <c r="D208" s="90"/>
      <c r="E208" s="37">
        <f>SUM(E209)</f>
        <v>9115</v>
      </c>
    </row>
    <row r="209" spans="1:5" ht="31.5">
      <c r="A209" s="91"/>
      <c r="B209" s="20" t="s">
        <v>154</v>
      </c>
      <c r="C209" s="34" t="s">
        <v>155</v>
      </c>
      <c r="D209" s="92"/>
      <c r="E209" s="41">
        <f>SUM(E210)</f>
        <v>9115</v>
      </c>
    </row>
    <row r="210" spans="1:5" ht="15.75">
      <c r="A210" s="11"/>
      <c r="B210" s="77"/>
      <c r="C210" s="51" t="s">
        <v>87</v>
      </c>
      <c r="D210" s="88">
        <v>4010</v>
      </c>
      <c r="E210" s="52">
        <v>9115</v>
      </c>
    </row>
    <row r="211" spans="1:5" ht="15.75">
      <c r="A211" s="54">
        <v>754</v>
      </c>
      <c r="B211" s="89"/>
      <c r="C211" s="30" t="s">
        <v>156</v>
      </c>
      <c r="D211" s="90"/>
      <c r="E211" s="37">
        <f>SUM(E212+E221+E228)</f>
        <v>626750</v>
      </c>
    </row>
    <row r="212" spans="1:5" ht="15.75">
      <c r="A212" s="91"/>
      <c r="B212" s="20" t="s">
        <v>157</v>
      </c>
      <c r="C212" s="34" t="s">
        <v>158</v>
      </c>
      <c r="D212" s="92"/>
      <c r="E212" s="41">
        <f>SUM(E213:E220)</f>
        <v>23700</v>
      </c>
    </row>
    <row r="213" spans="1:5" ht="15.75">
      <c r="A213" s="11"/>
      <c r="B213" s="77"/>
      <c r="C213" s="51" t="s">
        <v>134</v>
      </c>
      <c r="D213" s="88">
        <v>4170</v>
      </c>
      <c r="E213" s="52">
        <v>0</v>
      </c>
    </row>
    <row r="214" spans="1:5" ht="15.75">
      <c r="A214" s="11"/>
      <c r="B214" s="77"/>
      <c r="C214" s="51" t="s">
        <v>92</v>
      </c>
      <c r="D214" s="88">
        <v>4210</v>
      </c>
      <c r="E214" s="52">
        <v>11580</v>
      </c>
    </row>
    <row r="215" spans="1:5" ht="15.75">
      <c r="A215" s="11"/>
      <c r="B215" s="77"/>
      <c r="C215" s="51" t="s">
        <v>71</v>
      </c>
      <c r="D215" s="88">
        <v>4260</v>
      </c>
      <c r="E215" s="52">
        <v>1500</v>
      </c>
    </row>
    <row r="216" spans="1:5" ht="15.75">
      <c r="A216" s="11"/>
      <c r="B216" s="77"/>
      <c r="C216" s="51" t="s">
        <v>37</v>
      </c>
      <c r="D216" s="88">
        <v>4270</v>
      </c>
      <c r="E216" s="52">
        <v>5900</v>
      </c>
    </row>
    <row r="217" spans="1:5" ht="15.75">
      <c r="A217" s="11"/>
      <c r="B217" s="77"/>
      <c r="C217" s="51" t="s">
        <v>23</v>
      </c>
      <c r="D217" s="88">
        <v>4300</v>
      </c>
      <c r="E217" s="52">
        <v>2260</v>
      </c>
    </row>
    <row r="218" spans="1:5" ht="15.75">
      <c r="A218" s="11"/>
      <c r="B218" s="77"/>
      <c r="C218" s="51" t="s">
        <v>95</v>
      </c>
      <c r="D218" s="88">
        <v>4410</v>
      </c>
      <c r="E218" s="52">
        <v>940</v>
      </c>
    </row>
    <row r="219" spans="1:5" ht="31.5">
      <c r="A219" s="11"/>
      <c r="B219" s="77"/>
      <c r="C219" s="51" t="s">
        <v>98</v>
      </c>
      <c r="D219" s="88">
        <v>4700</v>
      </c>
      <c r="E219" s="52">
        <v>930</v>
      </c>
    </row>
    <row r="220" spans="1:5" ht="15.75">
      <c r="A220" s="11"/>
      <c r="B220" s="77"/>
      <c r="C220" s="51" t="s">
        <v>159</v>
      </c>
      <c r="D220" s="88">
        <v>4750</v>
      </c>
      <c r="E220" s="52">
        <v>590</v>
      </c>
    </row>
    <row r="221" spans="1:5" ht="15.75">
      <c r="A221" s="11"/>
      <c r="B221" s="20" t="s">
        <v>160</v>
      </c>
      <c r="C221" s="34" t="s">
        <v>161</v>
      </c>
      <c r="D221" s="92"/>
      <c r="E221" s="41">
        <f>SUM(E222:E227)</f>
        <v>73050</v>
      </c>
    </row>
    <row r="222" spans="1:5" ht="15.75">
      <c r="A222" s="11"/>
      <c r="B222" s="77"/>
      <c r="C222" s="51" t="s">
        <v>86</v>
      </c>
      <c r="D222" s="88">
        <v>3020</v>
      </c>
      <c r="E222" s="52">
        <v>5500</v>
      </c>
    </row>
    <row r="223" spans="1:5" ht="15.75">
      <c r="A223" s="11"/>
      <c r="B223" s="77"/>
      <c r="C223" s="51" t="s">
        <v>92</v>
      </c>
      <c r="D223" s="88">
        <v>4210</v>
      </c>
      <c r="E223" s="52">
        <v>38400</v>
      </c>
    </row>
    <row r="224" spans="1:5" ht="15.75">
      <c r="A224" s="11"/>
      <c r="B224" s="77"/>
      <c r="C224" s="51" t="s">
        <v>23</v>
      </c>
      <c r="D224" s="88">
        <v>4300</v>
      </c>
      <c r="E224" s="52">
        <v>12750</v>
      </c>
    </row>
    <row r="225" spans="1:5" ht="15.75">
      <c r="A225" s="11"/>
      <c r="B225" s="77"/>
      <c r="C225" s="51" t="s">
        <v>95</v>
      </c>
      <c r="D225" s="88">
        <v>4410</v>
      </c>
      <c r="E225" s="52">
        <v>3000</v>
      </c>
    </row>
    <row r="226" spans="1:5" ht="15.75">
      <c r="A226" s="11"/>
      <c r="B226" s="77"/>
      <c r="C226" s="51" t="s">
        <v>162</v>
      </c>
      <c r="D226" s="88">
        <v>4430</v>
      </c>
      <c r="E226" s="52">
        <v>400</v>
      </c>
    </row>
    <row r="227" spans="1:5" ht="31.5">
      <c r="A227" s="11"/>
      <c r="B227" s="77"/>
      <c r="C227" s="51" t="s">
        <v>98</v>
      </c>
      <c r="D227" s="88">
        <v>4700</v>
      </c>
      <c r="E227" s="52">
        <v>13000</v>
      </c>
    </row>
    <row r="228" spans="1:5" ht="15.75">
      <c r="A228" s="11"/>
      <c r="B228" s="20" t="s">
        <v>163</v>
      </c>
      <c r="C228" s="34" t="s">
        <v>145</v>
      </c>
      <c r="D228" s="92"/>
      <c r="E228" s="41">
        <f>SUM(E229:E234)</f>
        <v>530000</v>
      </c>
    </row>
    <row r="229" spans="1:5" ht="15.75">
      <c r="A229" s="11"/>
      <c r="B229" s="77"/>
      <c r="C229" s="51" t="s">
        <v>164</v>
      </c>
      <c r="D229" s="88">
        <v>2430</v>
      </c>
      <c r="E229" s="52">
        <v>120000</v>
      </c>
    </row>
    <row r="230" spans="1:5" ht="15.75">
      <c r="A230" s="11"/>
      <c r="B230" s="77"/>
      <c r="C230" s="51" t="s">
        <v>92</v>
      </c>
      <c r="D230" s="88">
        <v>4210</v>
      </c>
      <c r="E230" s="52">
        <v>2188</v>
      </c>
    </row>
    <row r="231" spans="1:5" ht="15.75">
      <c r="A231" s="11"/>
      <c r="B231" s="77"/>
      <c r="C231" s="51" t="s">
        <v>23</v>
      </c>
      <c r="D231" s="88">
        <v>4300</v>
      </c>
      <c r="E231" s="52">
        <v>170000</v>
      </c>
    </row>
    <row r="232" spans="1:5" ht="15.75">
      <c r="A232" s="11"/>
      <c r="B232" s="77"/>
      <c r="C232" s="51" t="s">
        <v>45</v>
      </c>
      <c r="D232" s="88">
        <v>6050</v>
      </c>
      <c r="E232" s="52">
        <v>180000</v>
      </c>
    </row>
    <row r="233" spans="1:5" ht="15.75">
      <c r="A233" s="11"/>
      <c r="B233" s="77"/>
      <c r="C233" s="51" t="s">
        <v>165</v>
      </c>
      <c r="D233" s="88">
        <v>6060</v>
      </c>
      <c r="E233" s="52">
        <v>17812</v>
      </c>
    </row>
    <row r="234" spans="1:5" ht="31.5">
      <c r="A234" s="11"/>
      <c r="B234" s="77"/>
      <c r="C234" s="51" t="s">
        <v>166</v>
      </c>
      <c r="D234" s="88">
        <v>6170</v>
      </c>
      <c r="E234" s="52">
        <v>40000</v>
      </c>
    </row>
    <row r="235" spans="1:5" ht="15.75">
      <c r="A235" s="54">
        <v>757</v>
      </c>
      <c r="B235" s="89"/>
      <c r="C235" s="93" t="s">
        <v>167</v>
      </c>
      <c r="D235" s="36"/>
      <c r="E235" s="94">
        <f>SUM(E236)</f>
        <v>745050</v>
      </c>
    </row>
    <row r="236" spans="1:5" ht="31.5">
      <c r="A236" s="56"/>
      <c r="B236" s="20" t="s">
        <v>168</v>
      </c>
      <c r="C236" s="13" t="s">
        <v>169</v>
      </c>
      <c r="D236" s="21"/>
      <c r="E236" s="95">
        <f>SUM(E237)</f>
        <v>745050</v>
      </c>
    </row>
    <row r="237" spans="1:5" ht="47.25">
      <c r="A237" s="49"/>
      <c r="B237" s="96"/>
      <c r="C237" s="51" t="s">
        <v>170</v>
      </c>
      <c r="D237" s="18">
        <v>8070</v>
      </c>
      <c r="E237" s="38">
        <v>745050</v>
      </c>
    </row>
    <row r="238" spans="1:5" ht="15.75">
      <c r="A238" s="54">
        <v>758</v>
      </c>
      <c r="B238" s="29"/>
      <c r="C238" s="93" t="s">
        <v>171</v>
      </c>
      <c r="D238" s="36"/>
      <c r="E238" s="97">
        <f>SUM(E239)</f>
        <v>115148</v>
      </c>
    </row>
    <row r="239" spans="1:5" ht="15.75">
      <c r="A239" s="56"/>
      <c r="B239" s="20" t="s">
        <v>172</v>
      </c>
      <c r="C239" s="13" t="s">
        <v>173</v>
      </c>
      <c r="D239" s="92"/>
      <c r="E239" s="84">
        <f>SUM(E240:E241)</f>
        <v>115148</v>
      </c>
    </row>
    <row r="240" spans="1:5" ht="15.75">
      <c r="A240" s="56"/>
      <c r="B240" s="76"/>
      <c r="C240" s="17" t="s">
        <v>174</v>
      </c>
      <c r="D240" s="88">
        <v>4810</v>
      </c>
      <c r="E240" s="83">
        <v>60148</v>
      </c>
    </row>
    <row r="241" spans="1:5" ht="15.75">
      <c r="A241" s="56"/>
      <c r="B241" s="76"/>
      <c r="C241" s="17" t="s">
        <v>175</v>
      </c>
      <c r="D241" s="88">
        <v>4810</v>
      </c>
      <c r="E241" s="83">
        <v>55000</v>
      </c>
    </row>
    <row r="242" spans="1:5" ht="15.75">
      <c r="A242" s="54">
        <v>801</v>
      </c>
      <c r="B242" s="29"/>
      <c r="C242" s="98" t="s">
        <v>176</v>
      </c>
      <c r="D242" s="90"/>
      <c r="E242" s="97">
        <f>SUM(E243+E245+E248+E252+E254+E258+E260+E264+E269)</f>
        <v>17401106</v>
      </c>
    </row>
    <row r="243" spans="1:5" ht="15.75">
      <c r="A243" s="99"/>
      <c r="B243" s="12" t="s">
        <v>177</v>
      </c>
      <c r="C243" s="100" t="s">
        <v>178</v>
      </c>
      <c r="D243" s="92"/>
      <c r="E243" s="84">
        <f>SUM(E244)</f>
        <v>6377140</v>
      </c>
    </row>
    <row r="244" spans="1:5" ht="15.75">
      <c r="A244" s="99"/>
      <c r="B244" s="16"/>
      <c r="C244" s="101" t="s">
        <v>45</v>
      </c>
      <c r="D244" s="88">
        <v>6050</v>
      </c>
      <c r="E244" s="83">
        <v>6377140</v>
      </c>
    </row>
    <row r="245" spans="1:5" ht="15.75">
      <c r="A245" s="99"/>
      <c r="B245" s="12" t="s">
        <v>179</v>
      </c>
      <c r="C245" s="100" t="s">
        <v>180</v>
      </c>
      <c r="D245" s="92"/>
      <c r="E245" s="84">
        <f>SUM(E246:E247)</f>
        <v>1940555</v>
      </c>
    </row>
    <row r="246" spans="1:5" ht="31.5">
      <c r="A246" s="99"/>
      <c r="B246" s="16"/>
      <c r="C246" s="101" t="s">
        <v>181</v>
      </c>
      <c r="D246" s="88">
        <v>2540</v>
      </c>
      <c r="E246" s="83">
        <v>1905712</v>
      </c>
    </row>
    <row r="247" spans="1:5" ht="47.25">
      <c r="A247" s="99"/>
      <c r="B247" s="16"/>
      <c r="C247" s="82" t="s">
        <v>182</v>
      </c>
      <c r="D247" s="88">
        <v>2310</v>
      </c>
      <c r="E247" s="83">
        <v>34843</v>
      </c>
    </row>
    <row r="248" spans="1:5" ht="15.75">
      <c r="A248" s="99"/>
      <c r="B248" s="12" t="s">
        <v>183</v>
      </c>
      <c r="C248" s="100" t="s">
        <v>184</v>
      </c>
      <c r="D248" s="92"/>
      <c r="E248" s="84">
        <f>SUM(E249:E251)</f>
        <v>2023979</v>
      </c>
    </row>
    <row r="249" spans="1:5" ht="31.5">
      <c r="A249" s="99"/>
      <c r="B249" s="16"/>
      <c r="C249" s="101" t="s">
        <v>181</v>
      </c>
      <c r="D249" s="88">
        <v>2540</v>
      </c>
      <c r="E249" s="83">
        <v>529289</v>
      </c>
    </row>
    <row r="250" spans="1:5" ht="47.25">
      <c r="A250" s="99"/>
      <c r="B250" s="16"/>
      <c r="C250" s="101" t="s">
        <v>185</v>
      </c>
      <c r="D250" s="88">
        <v>2590</v>
      </c>
      <c r="E250" s="83">
        <v>814572</v>
      </c>
    </row>
    <row r="251" spans="1:5" ht="15.75">
      <c r="A251" s="99"/>
      <c r="B251" s="16"/>
      <c r="C251" s="101" t="s">
        <v>45</v>
      </c>
      <c r="D251" s="88">
        <v>6050</v>
      </c>
      <c r="E251" s="83">
        <v>680118</v>
      </c>
    </row>
    <row r="252" spans="1:5" ht="15.75">
      <c r="A252" s="99"/>
      <c r="B252" s="12" t="s">
        <v>186</v>
      </c>
      <c r="C252" s="100" t="s">
        <v>187</v>
      </c>
      <c r="D252" s="92"/>
      <c r="E252" s="84">
        <f>SUM(E253)</f>
        <v>11308</v>
      </c>
    </row>
    <row r="253" spans="1:5" ht="15.75">
      <c r="A253" s="99"/>
      <c r="B253" s="16"/>
      <c r="C253" s="101" t="s">
        <v>23</v>
      </c>
      <c r="D253" s="88">
        <v>4300</v>
      </c>
      <c r="E253" s="83">
        <v>11308</v>
      </c>
    </row>
    <row r="254" spans="1:5" ht="15.75">
      <c r="A254" s="99"/>
      <c r="B254" s="12" t="s">
        <v>188</v>
      </c>
      <c r="C254" s="100" t="s">
        <v>189</v>
      </c>
      <c r="D254" s="92"/>
      <c r="E254" s="84">
        <f>SUM(E255:E257)</f>
        <v>2366586</v>
      </c>
    </row>
    <row r="255" spans="1:5" ht="31.5">
      <c r="A255" s="99"/>
      <c r="B255" s="16"/>
      <c r="C255" s="101" t="s">
        <v>181</v>
      </c>
      <c r="D255" s="88">
        <v>2540</v>
      </c>
      <c r="E255" s="83">
        <v>609002</v>
      </c>
    </row>
    <row r="256" spans="1:5" ht="47.25">
      <c r="A256" s="99"/>
      <c r="B256" s="16"/>
      <c r="C256" s="101" t="s">
        <v>185</v>
      </c>
      <c r="D256" s="88">
        <v>2590</v>
      </c>
      <c r="E256" s="83">
        <v>673698</v>
      </c>
    </row>
    <row r="257" spans="1:5" ht="15.75">
      <c r="A257" s="99"/>
      <c r="B257" s="16"/>
      <c r="C257" s="101" t="s">
        <v>45</v>
      </c>
      <c r="D257" s="88">
        <v>6050</v>
      </c>
      <c r="E257" s="83">
        <v>1083886</v>
      </c>
    </row>
    <row r="258" spans="1:5" ht="15.75">
      <c r="A258" s="99"/>
      <c r="B258" s="12" t="s">
        <v>190</v>
      </c>
      <c r="C258" s="100" t="s">
        <v>191</v>
      </c>
      <c r="D258" s="92"/>
      <c r="E258" s="84">
        <f>SUM(E259)</f>
        <v>142356</v>
      </c>
    </row>
    <row r="259" spans="1:5" ht="31.5">
      <c r="A259" s="99"/>
      <c r="B259" s="16"/>
      <c r="C259" s="101" t="s">
        <v>181</v>
      </c>
      <c r="D259" s="88">
        <v>2540</v>
      </c>
      <c r="E259" s="83">
        <v>142356</v>
      </c>
    </row>
    <row r="260" spans="1:5" ht="15.75">
      <c r="A260" s="99"/>
      <c r="B260" s="12" t="s">
        <v>192</v>
      </c>
      <c r="C260" s="100" t="s">
        <v>193</v>
      </c>
      <c r="D260" s="92"/>
      <c r="E260" s="84">
        <f>SUM(E261:E263)</f>
        <v>3193270</v>
      </c>
    </row>
    <row r="261" spans="1:5" ht="31.5">
      <c r="A261" s="99"/>
      <c r="B261" s="16"/>
      <c r="C261" s="101" t="s">
        <v>181</v>
      </c>
      <c r="D261" s="88">
        <v>2540</v>
      </c>
      <c r="E261" s="83">
        <v>2112280</v>
      </c>
    </row>
    <row r="262" spans="1:5" ht="47.25">
      <c r="A262" s="99"/>
      <c r="B262" s="16"/>
      <c r="C262" s="101" t="s">
        <v>194</v>
      </c>
      <c r="D262" s="88">
        <v>2590</v>
      </c>
      <c r="E262" s="83">
        <v>1040990</v>
      </c>
    </row>
    <row r="263" spans="1:5" ht="15.75">
      <c r="A263" s="99"/>
      <c r="B263" s="16"/>
      <c r="C263" s="101" t="s">
        <v>45</v>
      </c>
      <c r="D263" s="88">
        <v>6050</v>
      </c>
      <c r="E263" s="83">
        <v>40000</v>
      </c>
    </row>
    <row r="264" spans="1:5" ht="15.75">
      <c r="A264" s="99"/>
      <c r="B264" s="12" t="s">
        <v>195</v>
      </c>
      <c r="C264" s="100" t="s">
        <v>196</v>
      </c>
      <c r="D264" s="92"/>
      <c r="E264" s="84">
        <f>SUM(E265:E268)</f>
        <v>52420</v>
      </c>
    </row>
    <row r="265" spans="1:5" ht="15.75">
      <c r="A265" s="99"/>
      <c r="B265" s="16"/>
      <c r="C265" s="101" t="s">
        <v>23</v>
      </c>
      <c r="D265" s="88">
        <v>4300</v>
      </c>
      <c r="E265" s="83">
        <v>46370</v>
      </c>
    </row>
    <row r="266" spans="1:5" ht="15.75">
      <c r="A266" s="99"/>
      <c r="B266" s="16"/>
      <c r="C266" s="101" t="s">
        <v>67</v>
      </c>
      <c r="D266" s="88">
        <v>4210</v>
      </c>
      <c r="E266" s="83">
        <v>350</v>
      </c>
    </row>
    <row r="267" spans="1:5" ht="15.75">
      <c r="A267" s="99"/>
      <c r="B267" s="16"/>
      <c r="C267" s="101" t="s">
        <v>297</v>
      </c>
      <c r="D267" s="88">
        <v>4240</v>
      </c>
      <c r="E267" s="83">
        <v>5500</v>
      </c>
    </row>
    <row r="268" spans="1:5" ht="15.75">
      <c r="A268" s="99"/>
      <c r="B268" s="16"/>
      <c r="C268" s="101" t="s">
        <v>298</v>
      </c>
      <c r="D268" s="88">
        <v>4750</v>
      </c>
      <c r="E268" s="83">
        <v>200</v>
      </c>
    </row>
    <row r="269" spans="1:5" ht="15.75">
      <c r="A269" s="99"/>
      <c r="B269" s="12" t="s">
        <v>197</v>
      </c>
      <c r="C269" s="100" t="s">
        <v>145</v>
      </c>
      <c r="D269" s="92"/>
      <c r="E269" s="84">
        <f>SUM(E270:E274)</f>
        <v>1293492</v>
      </c>
    </row>
    <row r="270" spans="1:5" ht="15.75">
      <c r="A270" s="99"/>
      <c r="B270" s="16"/>
      <c r="C270" s="101" t="s">
        <v>23</v>
      </c>
      <c r="D270" s="88">
        <v>4300</v>
      </c>
      <c r="E270" s="83">
        <v>607285</v>
      </c>
    </row>
    <row r="271" spans="1:5" ht="15.75">
      <c r="A271" s="99"/>
      <c r="B271" s="16"/>
      <c r="C271" s="101" t="s">
        <v>67</v>
      </c>
      <c r="D271" s="88">
        <v>4210</v>
      </c>
      <c r="E271" s="83">
        <v>160</v>
      </c>
    </row>
    <row r="272" spans="1:5" ht="15.75">
      <c r="A272" s="99"/>
      <c r="B272" s="16"/>
      <c r="C272" s="101" t="s">
        <v>36</v>
      </c>
      <c r="D272" s="88">
        <v>4170</v>
      </c>
      <c r="E272" s="83">
        <v>500</v>
      </c>
    </row>
    <row r="273" spans="1:5" ht="15.75">
      <c r="A273" s="99"/>
      <c r="B273" s="16"/>
      <c r="C273" s="101" t="s">
        <v>97</v>
      </c>
      <c r="D273" s="88">
        <v>4440</v>
      </c>
      <c r="E273" s="83">
        <v>645350</v>
      </c>
    </row>
    <row r="274" spans="1:5" ht="15.75">
      <c r="A274" s="99"/>
      <c r="B274" s="16"/>
      <c r="C274" s="101" t="s">
        <v>198</v>
      </c>
      <c r="D274" s="88">
        <v>6060</v>
      </c>
      <c r="E274" s="83">
        <v>40197</v>
      </c>
    </row>
    <row r="275" spans="1:5" ht="15.75">
      <c r="A275" s="54">
        <v>803</v>
      </c>
      <c r="B275" s="29"/>
      <c r="C275" s="98" t="s">
        <v>199</v>
      </c>
      <c r="D275" s="90"/>
      <c r="E275" s="97">
        <f>SUM(E276)</f>
        <v>200000</v>
      </c>
    </row>
    <row r="276" spans="1:5" ht="15.75">
      <c r="A276" s="99"/>
      <c r="B276" s="12" t="s">
        <v>200</v>
      </c>
      <c r="C276" s="102" t="s">
        <v>145</v>
      </c>
      <c r="D276" s="103"/>
      <c r="E276" s="104">
        <f>SUM(E277)</f>
        <v>200000</v>
      </c>
    </row>
    <row r="277" spans="1:5" ht="47.25">
      <c r="A277" s="99"/>
      <c r="B277" s="16"/>
      <c r="C277" s="101" t="s">
        <v>201</v>
      </c>
      <c r="D277" s="88">
        <v>6220</v>
      </c>
      <c r="E277" s="83">
        <v>200000</v>
      </c>
    </row>
    <row r="278" spans="1:5" ht="15.75">
      <c r="A278" s="105">
        <v>851</v>
      </c>
      <c r="B278" s="105"/>
      <c r="C278" s="46" t="s">
        <v>202</v>
      </c>
      <c r="D278" s="105"/>
      <c r="E278" s="106">
        <f>SUM(E279+E288+E290)</f>
        <v>1058473</v>
      </c>
    </row>
    <row r="279" spans="1:5" ht="15.75">
      <c r="A279" s="66"/>
      <c r="B279" s="73">
        <v>85154</v>
      </c>
      <c r="C279" s="107" t="s">
        <v>203</v>
      </c>
      <c r="D279" s="73"/>
      <c r="E279" s="108">
        <f>SUM(E280:E287)</f>
        <v>940923</v>
      </c>
    </row>
    <row r="280" spans="1:5" ht="31.5">
      <c r="A280" s="66"/>
      <c r="B280" s="66"/>
      <c r="C280" s="109" t="s">
        <v>140</v>
      </c>
      <c r="D280" s="75">
        <v>2800</v>
      </c>
      <c r="E280" s="110">
        <v>50000</v>
      </c>
    </row>
    <row r="281" spans="1:5" ht="47.25">
      <c r="A281" s="66"/>
      <c r="B281" s="66"/>
      <c r="C281" s="109" t="s">
        <v>204</v>
      </c>
      <c r="D281" s="66">
        <v>2830</v>
      </c>
      <c r="E281" s="111">
        <v>100000</v>
      </c>
    </row>
    <row r="282" spans="1:5" ht="31.5">
      <c r="A282" s="66"/>
      <c r="B282" s="66"/>
      <c r="C282" s="109" t="s">
        <v>205</v>
      </c>
      <c r="D282" s="75">
        <v>2820</v>
      </c>
      <c r="E282" s="110">
        <v>300000</v>
      </c>
    </row>
    <row r="283" spans="1:5" ht="15.75">
      <c r="A283" s="66"/>
      <c r="B283" s="66"/>
      <c r="C283" s="109" t="s">
        <v>36</v>
      </c>
      <c r="D283" s="75">
        <v>4170</v>
      </c>
      <c r="E283" s="110">
        <v>130000</v>
      </c>
    </row>
    <row r="284" spans="1:5" ht="15.75">
      <c r="A284" s="66"/>
      <c r="B284" s="66"/>
      <c r="C284" s="109" t="s">
        <v>67</v>
      </c>
      <c r="D284" s="75">
        <v>4210</v>
      </c>
      <c r="E284" s="110">
        <v>20000</v>
      </c>
    </row>
    <row r="285" spans="1:5" ht="31.5">
      <c r="A285" s="66"/>
      <c r="B285" s="66"/>
      <c r="C285" s="109" t="s">
        <v>206</v>
      </c>
      <c r="D285" s="75">
        <v>4300</v>
      </c>
      <c r="E285" s="110">
        <v>328923</v>
      </c>
    </row>
    <row r="286" spans="1:5" ht="31.5">
      <c r="A286" s="66"/>
      <c r="B286" s="66"/>
      <c r="C286" s="109" t="s">
        <v>98</v>
      </c>
      <c r="D286" s="75">
        <v>4700</v>
      </c>
      <c r="E286" s="110">
        <v>4000</v>
      </c>
    </row>
    <row r="287" spans="1:5" ht="15.75">
      <c r="A287" s="66"/>
      <c r="B287" s="66"/>
      <c r="C287" s="109" t="s">
        <v>75</v>
      </c>
      <c r="D287" s="75">
        <v>4610</v>
      </c>
      <c r="E287" s="110">
        <v>8000</v>
      </c>
    </row>
    <row r="288" spans="1:5" ht="31.5">
      <c r="A288" s="66"/>
      <c r="B288" s="73">
        <v>85156</v>
      </c>
      <c r="C288" s="100" t="s">
        <v>207</v>
      </c>
      <c r="D288" s="112"/>
      <c r="E288" s="47">
        <f>SUM(E289)</f>
        <v>34000</v>
      </c>
    </row>
    <row r="289" spans="1:5" ht="15.75">
      <c r="A289" s="66"/>
      <c r="B289" s="66"/>
      <c r="C289" s="109" t="s">
        <v>208</v>
      </c>
      <c r="D289" s="75">
        <v>4130</v>
      </c>
      <c r="E289" s="110">
        <v>34000</v>
      </c>
    </row>
    <row r="290" spans="1:5" ht="15.75">
      <c r="A290" s="66"/>
      <c r="B290" s="73">
        <v>85195</v>
      </c>
      <c r="C290" s="100" t="s">
        <v>145</v>
      </c>
      <c r="D290" s="112"/>
      <c r="E290" s="47">
        <f>SUM(E291)</f>
        <v>83550</v>
      </c>
    </row>
    <row r="291" spans="1:5" ht="31.5">
      <c r="A291" s="66"/>
      <c r="B291" s="66"/>
      <c r="C291" s="109" t="s">
        <v>209</v>
      </c>
      <c r="D291" s="75">
        <v>2820</v>
      </c>
      <c r="E291" s="110">
        <v>83550</v>
      </c>
    </row>
    <row r="292" spans="1:5" ht="15.75">
      <c r="A292" s="105">
        <v>852</v>
      </c>
      <c r="B292" s="105"/>
      <c r="C292" s="98" t="s">
        <v>210</v>
      </c>
      <c r="D292" s="113"/>
      <c r="E292" s="114">
        <f>SUM(E293+E296+E320+E322+E324)</f>
        <v>10682122</v>
      </c>
    </row>
    <row r="293" spans="1:5" ht="15.75">
      <c r="A293" s="66"/>
      <c r="B293" s="73">
        <v>85201</v>
      </c>
      <c r="C293" s="100" t="s">
        <v>211</v>
      </c>
      <c r="D293" s="112"/>
      <c r="E293" s="47">
        <f>SUM(E294:E295)</f>
        <v>498860</v>
      </c>
    </row>
    <row r="294" spans="1:5" ht="31.5">
      <c r="A294" s="66"/>
      <c r="B294" s="66"/>
      <c r="C294" s="109" t="s">
        <v>212</v>
      </c>
      <c r="D294" s="75">
        <v>2580</v>
      </c>
      <c r="E294" s="110">
        <v>46860</v>
      </c>
    </row>
    <row r="295" spans="1:5" ht="15.75">
      <c r="A295" s="66"/>
      <c r="B295" s="66"/>
      <c r="C295" s="109" t="s">
        <v>45</v>
      </c>
      <c r="D295" s="75">
        <v>6050</v>
      </c>
      <c r="E295" s="110">
        <v>452000</v>
      </c>
    </row>
    <row r="296" spans="1:5" ht="47.25">
      <c r="A296" s="66"/>
      <c r="B296" s="73">
        <v>85212</v>
      </c>
      <c r="C296" s="100" t="s">
        <v>213</v>
      </c>
      <c r="D296" s="112"/>
      <c r="E296" s="47">
        <f>SUM(E297:E319)</f>
        <v>9996670</v>
      </c>
    </row>
    <row r="297" spans="1:5" ht="31.5">
      <c r="A297" s="66"/>
      <c r="B297" s="115"/>
      <c r="C297" s="82" t="s">
        <v>214</v>
      </c>
      <c r="D297" s="116">
        <v>2910</v>
      </c>
      <c r="E297" s="58">
        <v>6000</v>
      </c>
    </row>
    <row r="298" spans="1:5" ht="15.75">
      <c r="A298" s="66"/>
      <c r="B298" s="66"/>
      <c r="C298" s="51" t="s">
        <v>86</v>
      </c>
      <c r="D298" s="88">
        <v>3020</v>
      </c>
      <c r="E298" s="110">
        <v>0</v>
      </c>
    </row>
    <row r="299" spans="1:5" ht="15.75">
      <c r="A299" s="66"/>
      <c r="B299" s="66"/>
      <c r="C299" s="109" t="s">
        <v>215</v>
      </c>
      <c r="D299" s="75">
        <v>3110</v>
      </c>
      <c r="E299" s="110">
        <v>9525054</v>
      </c>
    </row>
    <row r="300" spans="1:5" ht="15.75">
      <c r="A300" s="66"/>
      <c r="B300" s="66"/>
      <c r="C300" s="109" t="s">
        <v>216</v>
      </c>
      <c r="D300" s="75">
        <v>4010</v>
      </c>
      <c r="E300" s="110">
        <v>239763</v>
      </c>
    </row>
    <row r="301" spans="1:5" ht="15.75">
      <c r="A301" s="66"/>
      <c r="B301" s="66"/>
      <c r="C301" s="109" t="s">
        <v>89</v>
      </c>
      <c r="D301" s="75">
        <v>4040</v>
      </c>
      <c r="E301" s="110">
        <v>0</v>
      </c>
    </row>
    <row r="302" spans="1:5" ht="15.75">
      <c r="A302" s="66"/>
      <c r="B302" s="66"/>
      <c r="C302" s="109" t="s">
        <v>90</v>
      </c>
      <c r="D302" s="75">
        <v>4110</v>
      </c>
      <c r="E302" s="110">
        <v>94449</v>
      </c>
    </row>
    <row r="303" spans="1:5" ht="15.75">
      <c r="A303" s="66"/>
      <c r="B303" s="66"/>
      <c r="C303" s="109" t="s">
        <v>91</v>
      </c>
      <c r="D303" s="75">
        <v>4120</v>
      </c>
      <c r="E303" s="110">
        <v>5300</v>
      </c>
    </row>
    <row r="304" spans="1:5" ht="15.75">
      <c r="A304" s="66"/>
      <c r="B304" s="66"/>
      <c r="C304" s="109" t="s">
        <v>36</v>
      </c>
      <c r="D304" s="75">
        <v>4170</v>
      </c>
      <c r="E304" s="110">
        <v>8149</v>
      </c>
    </row>
    <row r="305" spans="1:5" ht="15.75">
      <c r="A305" s="66"/>
      <c r="B305" s="66"/>
      <c r="C305" s="109" t="s">
        <v>67</v>
      </c>
      <c r="D305" s="75">
        <v>4210</v>
      </c>
      <c r="E305" s="110">
        <v>42188</v>
      </c>
    </row>
    <row r="306" spans="1:5" ht="15.75">
      <c r="A306" s="66"/>
      <c r="B306" s="66"/>
      <c r="C306" s="109" t="s">
        <v>71</v>
      </c>
      <c r="D306" s="75">
        <v>4260</v>
      </c>
      <c r="E306" s="110">
        <v>12400</v>
      </c>
    </row>
    <row r="307" spans="1:5" ht="15.75">
      <c r="A307" s="66"/>
      <c r="B307" s="66"/>
      <c r="C307" s="109" t="s">
        <v>37</v>
      </c>
      <c r="D307" s="75">
        <v>4270</v>
      </c>
      <c r="E307" s="110">
        <v>3150</v>
      </c>
    </row>
    <row r="308" spans="1:5" ht="15.75">
      <c r="A308" s="66"/>
      <c r="B308" s="66"/>
      <c r="C308" s="109" t="s">
        <v>93</v>
      </c>
      <c r="D308" s="75">
        <v>4280</v>
      </c>
      <c r="E308" s="110">
        <v>0</v>
      </c>
    </row>
    <row r="309" spans="1:5" ht="15.75">
      <c r="A309" s="66"/>
      <c r="B309" s="66"/>
      <c r="C309" s="109" t="s">
        <v>23</v>
      </c>
      <c r="D309" s="75">
        <v>4300</v>
      </c>
      <c r="E309" s="110">
        <v>23426</v>
      </c>
    </row>
    <row r="310" spans="1:5" ht="15.75">
      <c r="A310" s="66"/>
      <c r="B310" s="66"/>
      <c r="C310" s="109" t="s">
        <v>217</v>
      </c>
      <c r="D310" s="75">
        <v>4370</v>
      </c>
      <c r="E310" s="110">
        <v>2437</v>
      </c>
    </row>
    <row r="311" spans="1:5" ht="15.75">
      <c r="A311" s="66"/>
      <c r="B311" s="66"/>
      <c r="C311" s="109" t="s">
        <v>218</v>
      </c>
      <c r="D311" s="75">
        <v>4400</v>
      </c>
      <c r="E311" s="110">
        <v>0</v>
      </c>
    </row>
    <row r="312" spans="1:5" ht="15.75">
      <c r="A312" s="66"/>
      <c r="B312" s="66"/>
      <c r="C312" s="109" t="s">
        <v>95</v>
      </c>
      <c r="D312" s="75">
        <v>4410</v>
      </c>
      <c r="E312" s="110">
        <v>1577</v>
      </c>
    </row>
    <row r="313" spans="1:5" ht="15.75">
      <c r="A313" s="66"/>
      <c r="B313" s="66"/>
      <c r="C313" s="109" t="s">
        <v>219</v>
      </c>
      <c r="D313" s="75">
        <v>4440</v>
      </c>
      <c r="E313" s="110">
        <v>9066</v>
      </c>
    </row>
    <row r="314" spans="1:5" ht="15.75">
      <c r="A314" s="66"/>
      <c r="B314" s="66"/>
      <c r="C314" s="109" t="s">
        <v>220</v>
      </c>
      <c r="D314" s="75">
        <v>4480</v>
      </c>
      <c r="E314" s="110">
        <v>0</v>
      </c>
    </row>
    <row r="315" spans="1:5" ht="15.75">
      <c r="A315" s="66"/>
      <c r="B315" s="66"/>
      <c r="C315" s="109" t="s">
        <v>221</v>
      </c>
      <c r="D315" s="75">
        <v>4560</v>
      </c>
      <c r="E315" s="110">
        <v>2000</v>
      </c>
    </row>
    <row r="316" spans="1:5" ht="15.75">
      <c r="A316" s="66"/>
      <c r="B316" s="66"/>
      <c r="C316" s="109" t="s">
        <v>75</v>
      </c>
      <c r="D316" s="75">
        <v>4610</v>
      </c>
      <c r="E316" s="110">
        <v>0</v>
      </c>
    </row>
    <row r="317" spans="1:5" ht="31.5">
      <c r="A317" s="66"/>
      <c r="B317" s="66"/>
      <c r="C317" s="109" t="s">
        <v>98</v>
      </c>
      <c r="D317" s="75">
        <v>4700</v>
      </c>
      <c r="E317" s="110">
        <v>5568</v>
      </c>
    </row>
    <row r="318" spans="1:5" ht="15.75">
      <c r="A318" s="66"/>
      <c r="B318" s="66"/>
      <c r="C318" s="109" t="s">
        <v>222</v>
      </c>
      <c r="D318" s="75">
        <v>4740</v>
      </c>
      <c r="E318" s="110">
        <v>8533</v>
      </c>
    </row>
    <row r="319" spans="1:5" ht="15.75">
      <c r="A319" s="66"/>
      <c r="B319" s="66"/>
      <c r="C319" s="109" t="s">
        <v>159</v>
      </c>
      <c r="D319" s="75">
        <v>4750</v>
      </c>
      <c r="E319" s="110">
        <v>7610</v>
      </c>
    </row>
    <row r="320" spans="1:5" ht="63">
      <c r="A320" s="66"/>
      <c r="B320" s="73">
        <v>85213</v>
      </c>
      <c r="C320" s="100" t="s">
        <v>223</v>
      </c>
      <c r="D320" s="112"/>
      <c r="E320" s="47">
        <f>SUM(E321)</f>
        <v>60000</v>
      </c>
    </row>
    <row r="321" spans="1:5" ht="15.75">
      <c r="A321" s="66"/>
      <c r="B321" s="66"/>
      <c r="C321" s="109" t="s">
        <v>90</v>
      </c>
      <c r="D321" s="75">
        <v>4130</v>
      </c>
      <c r="E321" s="110">
        <v>60000</v>
      </c>
    </row>
    <row r="322" spans="1:5" ht="15.75">
      <c r="A322" s="66"/>
      <c r="B322" s="73">
        <v>85215</v>
      </c>
      <c r="C322" s="100" t="s">
        <v>224</v>
      </c>
      <c r="D322" s="112"/>
      <c r="E322" s="47">
        <f>SUM(E323)</f>
        <v>52000</v>
      </c>
    </row>
    <row r="323" spans="1:5" ht="31.5">
      <c r="A323" s="66"/>
      <c r="B323" s="66"/>
      <c r="C323" s="109" t="s">
        <v>74</v>
      </c>
      <c r="D323" s="75">
        <v>4600</v>
      </c>
      <c r="E323" s="110">
        <v>52000</v>
      </c>
    </row>
    <row r="324" spans="1:5" ht="15.75">
      <c r="A324" s="66"/>
      <c r="B324" s="73">
        <v>85295</v>
      </c>
      <c r="C324" s="100" t="s">
        <v>145</v>
      </c>
      <c r="D324" s="112"/>
      <c r="E324" s="47">
        <f>SUM(E325)</f>
        <v>74592</v>
      </c>
    </row>
    <row r="325" spans="1:5" ht="31.5">
      <c r="A325" s="66"/>
      <c r="B325" s="66"/>
      <c r="C325" s="109" t="s">
        <v>138</v>
      </c>
      <c r="D325" s="75">
        <v>2820</v>
      </c>
      <c r="E325" s="110">
        <v>74592</v>
      </c>
    </row>
    <row r="326" spans="1:5" ht="15.75">
      <c r="A326" s="113">
        <v>853</v>
      </c>
      <c r="B326" s="113"/>
      <c r="C326" s="98" t="s">
        <v>225</v>
      </c>
      <c r="D326" s="113"/>
      <c r="E326" s="117">
        <f>SUM(E327)</f>
        <v>284767</v>
      </c>
    </row>
    <row r="327" spans="1:5" ht="15.75">
      <c r="A327" s="75"/>
      <c r="B327" s="112">
        <v>85321</v>
      </c>
      <c r="C327" s="100" t="s">
        <v>226</v>
      </c>
      <c r="D327" s="112"/>
      <c r="E327" s="118">
        <f>SUM(E328:E341)</f>
        <v>284767</v>
      </c>
    </row>
    <row r="328" spans="1:5" ht="15.75">
      <c r="A328" s="75"/>
      <c r="B328" s="75"/>
      <c r="C328" s="109" t="s">
        <v>87</v>
      </c>
      <c r="D328" s="75">
        <v>4010</v>
      </c>
      <c r="E328" s="119">
        <v>160787</v>
      </c>
    </row>
    <row r="329" spans="1:5" ht="15.75">
      <c r="A329" s="75"/>
      <c r="B329" s="75"/>
      <c r="C329" s="109" t="s">
        <v>89</v>
      </c>
      <c r="D329" s="75">
        <v>4040</v>
      </c>
      <c r="E329" s="119">
        <v>9165</v>
      </c>
    </row>
    <row r="330" spans="1:5" ht="15.75">
      <c r="A330" s="75"/>
      <c r="B330" s="75"/>
      <c r="C330" s="109" t="s">
        <v>90</v>
      </c>
      <c r="D330" s="75">
        <v>4110</v>
      </c>
      <c r="E330" s="119">
        <v>24528</v>
      </c>
    </row>
    <row r="331" spans="1:5" ht="15.75">
      <c r="A331" s="75"/>
      <c r="B331" s="75"/>
      <c r="C331" s="109" t="s">
        <v>104</v>
      </c>
      <c r="D331" s="75">
        <v>4120</v>
      </c>
      <c r="E331" s="119">
        <v>4127</v>
      </c>
    </row>
    <row r="332" spans="1:5" ht="15.75">
      <c r="A332" s="75"/>
      <c r="B332" s="75"/>
      <c r="C332" s="109" t="s">
        <v>92</v>
      </c>
      <c r="D332" s="75">
        <v>4210</v>
      </c>
      <c r="E332" s="119">
        <v>806</v>
      </c>
    </row>
    <row r="333" spans="1:5" ht="15.75">
      <c r="A333" s="75"/>
      <c r="B333" s="75"/>
      <c r="C333" s="109" t="s">
        <v>71</v>
      </c>
      <c r="D333" s="75">
        <v>4260</v>
      </c>
      <c r="E333" s="119">
        <v>4497</v>
      </c>
    </row>
    <row r="334" spans="1:5" ht="15.75">
      <c r="A334" s="75"/>
      <c r="B334" s="75"/>
      <c r="C334" s="109" t="s">
        <v>23</v>
      </c>
      <c r="D334" s="75">
        <v>4300</v>
      </c>
      <c r="E334" s="119">
        <v>9875</v>
      </c>
    </row>
    <row r="335" spans="1:5" ht="15.75">
      <c r="A335" s="75"/>
      <c r="B335" s="75"/>
      <c r="C335" s="109" t="s">
        <v>95</v>
      </c>
      <c r="D335" s="75">
        <v>4410</v>
      </c>
      <c r="E335" s="119">
        <v>209</v>
      </c>
    </row>
    <row r="336" spans="1:5" ht="15.75">
      <c r="A336" s="75"/>
      <c r="B336" s="75"/>
      <c r="C336" s="109" t="s">
        <v>227</v>
      </c>
      <c r="D336" s="75">
        <v>4440</v>
      </c>
      <c r="E336" s="119">
        <v>3627</v>
      </c>
    </row>
    <row r="337" spans="1:5" ht="15.75">
      <c r="A337" s="75"/>
      <c r="B337" s="75"/>
      <c r="C337" s="109" t="s">
        <v>228</v>
      </c>
      <c r="D337" s="75">
        <v>4370</v>
      </c>
      <c r="E337" s="119">
        <v>1453</v>
      </c>
    </row>
    <row r="338" spans="1:5" ht="31.5">
      <c r="A338" s="75"/>
      <c r="B338" s="75"/>
      <c r="C338" s="109" t="s">
        <v>229</v>
      </c>
      <c r="D338" s="75">
        <v>4400</v>
      </c>
      <c r="E338" s="119">
        <v>6332</v>
      </c>
    </row>
    <row r="339" spans="1:5" ht="31.5">
      <c r="A339" s="75"/>
      <c r="B339" s="75"/>
      <c r="C339" s="109" t="s">
        <v>98</v>
      </c>
      <c r="D339" s="75">
        <v>4700</v>
      </c>
      <c r="E339" s="119">
        <v>370</v>
      </c>
    </row>
    <row r="340" spans="1:5" ht="15.75">
      <c r="A340" s="75"/>
      <c r="B340" s="75"/>
      <c r="C340" s="109" t="s">
        <v>106</v>
      </c>
      <c r="D340" s="75">
        <v>4750</v>
      </c>
      <c r="E340" s="119">
        <v>99</v>
      </c>
    </row>
    <row r="341" spans="1:5" ht="15.75">
      <c r="A341" s="75"/>
      <c r="B341" s="75"/>
      <c r="C341" s="109" t="s">
        <v>36</v>
      </c>
      <c r="D341" s="75">
        <v>4170</v>
      </c>
      <c r="E341" s="119">
        <v>58892</v>
      </c>
    </row>
    <row r="342" spans="1:5" ht="15.75">
      <c r="A342" s="113">
        <v>854</v>
      </c>
      <c r="B342" s="113"/>
      <c r="C342" s="98" t="s">
        <v>230</v>
      </c>
      <c r="D342" s="113"/>
      <c r="E342" s="117">
        <f>SUM(E343+E345+E348+E350)</f>
        <v>1261389</v>
      </c>
    </row>
    <row r="343" spans="1:5" ht="15.75">
      <c r="A343" s="75"/>
      <c r="B343" s="112">
        <v>85410</v>
      </c>
      <c r="C343" s="100" t="s">
        <v>231</v>
      </c>
      <c r="D343" s="112"/>
      <c r="E343" s="118">
        <f>SUM(E344)</f>
        <v>307836</v>
      </c>
    </row>
    <row r="344" spans="1:5" ht="31.5">
      <c r="A344" s="75"/>
      <c r="B344" s="75"/>
      <c r="C344" s="109" t="s">
        <v>181</v>
      </c>
      <c r="D344" s="75">
        <v>2540</v>
      </c>
      <c r="E344" s="119">
        <v>307836</v>
      </c>
    </row>
    <row r="345" spans="1:5" ht="15.75">
      <c r="A345" s="75"/>
      <c r="B345" s="112">
        <v>85415</v>
      </c>
      <c r="C345" s="100" t="s">
        <v>232</v>
      </c>
      <c r="D345" s="112"/>
      <c r="E345" s="118">
        <f>SUM(E346:E347)</f>
        <v>913703</v>
      </c>
    </row>
    <row r="346" spans="1:5" ht="15.75">
      <c r="A346" s="75"/>
      <c r="B346" s="75"/>
      <c r="C346" s="109" t="s">
        <v>233</v>
      </c>
      <c r="D346" s="75">
        <v>3240</v>
      </c>
      <c r="E346" s="119">
        <v>866337</v>
      </c>
    </row>
    <row r="347" spans="1:5" ht="15.75">
      <c r="A347" s="75"/>
      <c r="B347" s="75"/>
      <c r="C347" s="109" t="s">
        <v>234</v>
      </c>
      <c r="D347" s="75">
        <v>3260</v>
      </c>
      <c r="E347" s="119">
        <v>47366</v>
      </c>
    </row>
    <row r="348" spans="1:5" ht="15.75">
      <c r="A348" s="75"/>
      <c r="B348" s="112">
        <v>85446</v>
      </c>
      <c r="C348" s="100" t="s">
        <v>196</v>
      </c>
      <c r="D348" s="112"/>
      <c r="E348" s="118">
        <f>SUM(E349)</f>
        <v>4400</v>
      </c>
    </row>
    <row r="349" spans="1:5" ht="15.75">
      <c r="A349" s="75"/>
      <c r="B349" s="75"/>
      <c r="C349" s="109" t="s">
        <v>23</v>
      </c>
      <c r="D349" s="75">
        <v>4300</v>
      </c>
      <c r="E349" s="119">
        <v>4400</v>
      </c>
    </row>
    <row r="350" spans="1:5" ht="15.75">
      <c r="A350" s="75"/>
      <c r="B350" s="112">
        <v>85495</v>
      </c>
      <c r="C350" s="100" t="s">
        <v>145</v>
      </c>
      <c r="D350" s="112"/>
      <c r="E350" s="118">
        <f>SUM(E351)</f>
        <v>35450</v>
      </c>
    </row>
    <row r="351" spans="1:5" ht="15.75">
      <c r="A351" s="75"/>
      <c r="B351" s="75"/>
      <c r="C351" s="109" t="s">
        <v>97</v>
      </c>
      <c r="D351" s="75">
        <v>4440</v>
      </c>
      <c r="E351" s="119">
        <v>35450</v>
      </c>
    </row>
    <row r="352" spans="1:5" ht="15.75">
      <c r="A352" s="113">
        <v>900</v>
      </c>
      <c r="B352" s="113"/>
      <c r="C352" s="98" t="s">
        <v>235</v>
      </c>
      <c r="D352" s="113"/>
      <c r="E352" s="117">
        <f>SUM(E353+E358+E362+E368+E372+E374+E379+E381)</f>
        <v>7930937</v>
      </c>
    </row>
    <row r="353" spans="1:5" ht="15.75">
      <c r="A353" s="75"/>
      <c r="B353" s="112">
        <v>90001</v>
      </c>
      <c r="C353" s="100" t="s">
        <v>236</v>
      </c>
      <c r="D353" s="112"/>
      <c r="E353" s="118">
        <f>SUM(E354:E357)</f>
        <v>1642662</v>
      </c>
    </row>
    <row r="354" spans="1:5" ht="31.5">
      <c r="A354" s="75"/>
      <c r="B354" s="75"/>
      <c r="C354" s="109" t="s">
        <v>237</v>
      </c>
      <c r="D354" s="75">
        <v>6050</v>
      </c>
      <c r="E354" s="119">
        <v>438000</v>
      </c>
    </row>
    <row r="355" spans="1:5" ht="15.75">
      <c r="A355" s="75"/>
      <c r="B355" s="75"/>
      <c r="C355" s="109" t="s">
        <v>238</v>
      </c>
      <c r="D355" s="75">
        <v>6050</v>
      </c>
      <c r="E355" s="119">
        <v>861000</v>
      </c>
    </row>
    <row r="356" spans="1:5" ht="15.75">
      <c r="A356" s="75"/>
      <c r="B356" s="75"/>
      <c r="C356" s="109" t="s">
        <v>239</v>
      </c>
      <c r="D356" s="75">
        <v>6051</v>
      </c>
      <c r="E356" s="119">
        <v>311814</v>
      </c>
    </row>
    <row r="357" spans="1:5" ht="15.75">
      <c r="A357" s="75"/>
      <c r="B357" s="75"/>
      <c r="C357" s="109" t="s">
        <v>240</v>
      </c>
      <c r="D357" s="75">
        <v>6051</v>
      </c>
      <c r="E357" s="119">
        <v>31848</v>
      </c>
    </row>
    <row r="358" spans="1:5" ht="15.75">
      <c r="A358" s="75"/>
      <c r="B358" s="112">
        <v>90002</v>
      </c>
      <c r="C358" s="100" t="s">
        <v>241</v>
      </c>
      <c r="D358" s="112"/>
      <c r="E358" s="118">
        <f>SUM(E359:E361)</f>
        <v>1171650</v>
      </c>
    </row>
    <row r="359" spans="1:5" ht="15.75">
      <c r="A359" s="75"/>
      <c r="B359" s="75"/>
      <c r="C359" s="109" t="s">
        <v>242</v>
      </c>
      <c r="D359" s="75">
        <v>4300</v>
      </c>
      <c r="E359" s="119">
        <v>370000</v>
      </c>
    </row>
    <row r="360" spans="1:5" ht="31.5">
      <c r="A360" s="75"/>
      <c r="B360" s="75"/>
      <c r="C360" s="109" t="s">
        <v>243</v>
      </c>
      <c r="D360" s="75">
        <v>6050</v>
      </c>
      <c r="E360" s="119">
        <v>782955</v>
      </c>
    </row>
    <row r="361" spans="1:5" ht="15.75">
      <c r="A361" s="75"/>
      <c r="B361" s="75"/>
      <c r="C361" s="109" t="s">
        <v>220</v>
      </c>
      <c r="D361" s="75">
        <v>4480</v>
      </c>
      <c r="E361" s="119">
        <v>18695</v>
      </c>
    </row>
    <row r="362" spans="1:5" ht="15.75">
      <c r="A362" s="75"/>
      <c r="B362" s="112">
        <v>90003</v>
      </c>
      <c r="C362" s="100" t="s">
        <v>244</v>
      </c>
      <c r="D362" s="112"/>
      <c r="E362" s="118">
        <f>SUM(E364:E367)</f>
        <v>683860</v>
      </c>
    </row>
    <row r="363" spans="1:5" ht="15.75">
      <c r="A363" s="120"/>
      <c r="B363" s="120"/>
      <c r="C363" s="121" t="s">
        <v>142</v>
      </c>
      <c r="D363" s="122">
        <v>4300</v>
      </c>
      <c r="E363" s="123">
        <v>671060</v>
      </c>
    </row>
    <row r="364" spans="1:5" ht="15.75">
      <c r="A364" s="120"/>
      <c r="B364" s="120"/>
      <c r="C364" s="109" t="s">
        <v>245</v>
      </c>
      <c r="D364" s="75"/>
      <c r="E364" s="119">
        <v>342325</v>
      </c>
    </row>
    <row r="365" spans="1:5" ht="15.75">
      <c r="A365" s="120"/>
      <c r="B365" s="120"/>
      <c r="C365" s="109" t="s">
        <v>246</v>
      </c>
      <c r="D365" s="75"/>
      <c r="E365" s="119">
        <v>328735</v>
      </c>
    </row>
    <row r="366" spans="1:5" ht="15.75">
      <c r="A366" s="120"/>
      <c r="B366" s="120"/>
      <c r="C366" s="109" t="s">
        <v>36</v>
      </c>
      <c r="D366" s="75">
        <v>4170</v>
      </c>
      <c r="E366" s="119">
        <v>10800</v>
      </c>
    </row>
    <row r="367" spans="1:5" ht="15.75">
      <c r="A367" s="120"/>
      <c r="B367" s="120"/>
      <c r="C367" s="109" t="s">
        <v>247</v>
      </c>
      <c r="D367" s="75">
        <v>4210</v>
      </c>
      <c r="E367" s="119">
        <v>2000</v>
      </c>
    </row>
    <row r="368" spans="1:5" ht="15.75">
      <c r="A368" s="120"/>
      <c r="B368" s="112">
        <v>90004</v>
      </c>
      <c r="C368" s="100" t="s">
        <v>248</v>
      </c>
      <c r="D368" s="112"/>
      <c r="E368" s="118">
        <f>SUM(E370:E371)</f>
        <v>917000</v>
      </c>
    </row>
    <row r="369" spans="1:5" ht="15.75">
      <c r="A369" s="120"/>
      <c r="B369" s="120"/>
      <c r="C369" s="121" t="s">
        <v>23</v>
      </c>
      <c r="D369" s="122">
        <v>4300</v>
      </c>
      <c r="E369" s="123">
        <v>917000</v>
      </c>
    </row>
    <row r="370" spans="1:5" ht="15.75">
      <c r="A370" s="120"/>
      <c r="B370" s="120"/>
      <c r="C370" s="109" t="s">
        <v>249</v>
      </c>
      <c r="D370" s="75"/>
      <c r="E370" s="119">
        <v>600000</v>
      </c>
    </row>
    <row r="371" spans="1:5" ht="15.75">
      <c r="A371" s="120"/>
      <c r="B371" s="120"/>
      <c r="C371" s="109" t="s">
        <v>250</v>
      </c>
      <c r="D371" s="75"/>
      <c r="E371" s="119">
        <v>317000</v>
      </c>
    </row>
    <row r="372" spans="1:5" ht="15.75">
      <c r="A372" s="120"/>
      <c r="B372" s="112">
        <v>90013</v>
      </c>
      <c r="C372" s="100" t="s">
        <v>251</v>
      </c>
      <c r="D372" s="112"/>
      <c r="E372" s="118">
        <f>SUM(E373)</f>
        <v>180000</v>
      </c>
    </row>
    <row r="373" spans="1:5" ht="15.75">
      <c r="A373" s="120"/>
      <c r="B373" s="75"/>
      <c r="C373" s="109" t="s">
        <v>23</v>
      </c>
      <c r="D373" s="75">
        <v>4300</v>
      </c>
      <c r="E373" s="119">
        <v>180000</v>
      </c>
    </row>
    <row r="374" spans="1:5" ht="15.75">
      <c r="A374" s="120"/>
      <c r="B374" s="112">
        <v>90015</v>
      </c>
      <c r="C374" s="100" t="s">
        <v>252</v>
      </c>
      <c r="D374" s="112"/>
      <c r="E374" s="118">
        <f>SUM(E375:E378)</f>
        <v>2280000</v>
      </c>
    </row>
    <row r="375" spans="1:5" ht="15.75">
      <c r="A375" s="120"/>
      <c r="B375" s="75"/>
      <c r="C375" s="109" t="s">
        <v>37</v>
      </c>
      <c r="D375" s="75">
        <v>4270</v>
      </c>
      <c r="E375" s="119">
        <v>451000</v>
      </c>
    </row>
    <row r="376" spans="1:5" ht="15.75">
      <c r="A376" s="120"/>
      <c r="B376" s="120"/>
      <c r="C376" s="109" t="s">
        <v>67</v>
      </c>
      <c r="D376" s="75">
        <v>4210</v>
      </c>
      <c r="E376" s="119">
        <v>50000</v>
      </c>
    </row>
    <row r="377" spans="1:5" ht="15.75">
      <c r="A377" s="120"/>
      <c r="B377" s="120"/>
      <c r="C377" s="109" t="s">
        <v>71</v>
      </c>
      <c r="D377" s="75">
        <v>4260</v>
      </c>
      <c r="E377" s="119">
        <v>1429000</v>
      </c>
    </row>
    <row r="378" spans="1:5" ht="31.5">
      <c r="A378" s="120"/>
      <c r="B378" s="120"/>
      <c r="C378" s="109" t="s">
        <v>253</v>
      </c>
      <c r="D378" s="75">
        <v>6050</v>
      </c>
      <c r="E378" s="119">
        <v>350000</v>
      </c>
    </row>
    <row r="379" spans="1:5" ht="15.75">
      <c r="A379" s="120"/>
      <c r="B379" s="112">
        <v>90078</v>
      </c>
      <c r="C379" s="100" t="s">
        <v>254</v>
      </c>
      <c r="D379" s="112"/>
      <c r="E379" s="118">
        <f>SUM(E380)</f>
        <v>5139</v>
      </c>
    </row>
    <row r="380" spans="1:5" ht="15.75">
      <c r="A380" s="120"/>
      <c r="B380" s="120"/>
      <c r="C380" s="109" t="s">
        <v>23</v>
      </c>
      <c r="D380" s="75">
        <v>4300</v>
      </c>
      <c r="E380" s="119">
        <v>5139</v>
      </c>
    </row>
    <row r="381" spans="1:5" ht="15.75">
      <c r="A381" s="120"/>
      <c r="B381" s="112">
        <v>90095</v>
      </c>
      <c r="C381" s="100" t="s">
        <v>17</v>
      </c>
      <c r="D381" s="112"/>
      <c r="E381" s="118">
        <f>SUM(E382:E392)-E385</f>
        <v>1050626</v>
      </c>
    </row>
    <row r="382" spans="1:5" ht="15.75">
      <c r="A382" s="120"/>
      <c r="B382" s="120"/>
      <c r="C382" s="109" t="s">
        <v>255</v>
      </c>
      <c r="D382" s="75">
        <v>4100</v>
      </c>
      <c r="E382" s="119">
        <v>159500</v>
      </c>
    </row>
    <row r="383" spans="1:5" ht="15.75">
      <c r="A383" s="120"/>
      <c r="B383" s="120"/>
      <c r="C383" s="109" t="s">
        <v>256</v>
      </c>
      <c r="D383" s="75">
        <v>4260</v>
      </c>
      <c r="E383" s="119">
        <v>6000</v>
      </c>
    </row>
    <row r="384" spans="1:5" ht="15.75">
      <c r="A384" s="120"/>
      <c r="B384" s="120"/>
      <c r="C384" s="109" t="s">
        <v>257</v>
      </c>
      <c r="D384" s="75">
        <v>4270</v>
      </c>
      <c r="E384" s="119">
        <v>219000</v>
      </c>
    </row>
    <row r="385" spans="1:5" ht="15.75">
      <c r="A385" s="120"/>
      <c r="B385" s="120"/>
      <c r="C385" s="121" t="s">
        <v>23</v>
      </c>
      <c r="D385" s="122">
        <v>4300</v>
      </c>
      <c r="E385" s="123">
        <v>29500</v>
      </c>
    </row>
    <row r="386" spans="1:5" ht="15.75">
      <c r="A386" s="120"/>
      <c r="B386" s="120"/>
      <c r="C386" s="109" t="s">
        <v>258</v>
      </c>
      <c r="D386" s="75"/>
      <c r="E386" s="119">
        <v>5500</v>
      </c>
    </row>
    <row r="387" spans="1:5" ht="15.75">
      <c r="A387" s="120"/>
      <c r="B387" s="120"/>
      <c r="C387" s="109" t="s">
        <v>259</v>
      </c>
      <c r="D387" s="75"/>
      <c r="E387" s="119">
        <v>20000</v>
      </c>
    </row>
    <row r="388" spans="1:5" ht="15.75">
      <c r="A388" s="120"/>
      <c r="B388" s="120"/>
      <c r="C388" s="109" t="s">
        <v>260</v>
      </c>
      <c r="D388" s="75"/>
      <c r="E388" s="119">
        <v>4000</v>
      </c>
    </row>
    <row r="389" spans="1:5" ht="15.75">
      <c r="A389" s="120"/>
      <c r="B389" s="120"/>
      <c r="C389" s="109" t="s">
        <v>261</v>
      </c>
      <c r="D389" s="75">
        <v>4430</v>
      </c>
      <c r="E389" s="119">
        <v>245500</v>
      </c>
    </row>
    <row r="390" spans="1:5" ht="15.75">
      <c r="A390" s="120"/>
      <c r="B390" s="120"/>
      <c r="C390" s="109" t="s">
        <v>262</v>
      </c>
      <c r="D390" s="75">
        <v>6050</v>
      </c>
      <c r="E390" s="119">
        <v>351000</v>
      </c>
    </row>
    <row r="391" spans="1:5" ht="15.75">
      <c r="A391" s="120"/>
      <c r="B391" s="120"/>
      <c r="C391" s="109" t="s">
        <v>263</v>
      </c>
      <c r="D391" s="75">
        <v>6050</v>
      </c>
      <c r="E391" s="119">
        <v>10126</v>
      </c>
    </row>
    <row r="392" spans="1:5" ht="31.5">
      <c r="A392" s="120"/>
      <c r="B392" s="120"/>
      <c r="C392" s="109" t="s">
        <v>264</v>
      </c>
      <c r="D392" s="75">
        <v>6050</v>
      </c>
      <c r="E392" s="119">
        <v>30000</v>
      </c>
    </row>
    <row r="393" spans="1:5" ht="15.75">
      <c r="A393" s="113">
        <v>921</v>
      </c>
      <c r="B393" s="124"/>
      <c r="C393" s="98" t="s">
        <v>265</v>
      </c>
      <c r="D393" s="124"/>
      <c r="E393" s="117">
        <f>SUM(E394+E397+E401+E403+E405+E408+E412+E415)</f>
        <v>7470456</v>
      </c>
    </row>
    <row r="394" spans="1:5" ht="15.75">
      <c r="A394" s="120"/>
      <c r="B394" s="112">
        <v>92106</v>
      </c>
      <c r="C394" s="100" t="s">
        <v>266</v>
      </c>
      <c r="D394" s="112"/>
      <c r="E394" s="118">
        <f>SUM(E395:E396)</f>
        <v>1141887</v>
      </c>
    </row>
    <row r="395" spans="1:5" ht="31.5">
      <c r="A395" s="120"/>
      <c r="B395" s="75"/>
      <c r="C395" s="109" t="s">
        <v>267</v>
      </c>
      <c r="D395" s="75">
        <v>2480</v>
      </c>
      <c r="E395" s="119">
        <v>1111887</v>
      </c>
    </row>
    <row r="396" spans="1:5" ht="47.25">
      <c r="A396" s="120"/>
      <c r="B396" s="75"/>
      <c r="C396" s="109" t="s">
        <v>201</v>
      </c>
      <c r="D396" s="75">
        <v>6220</v>
      </c>
      <c r="E396" s="119">
        <v>30000</v>
      </c>
    </row>
    <row r="397" spans="1:5" ht="15.75">
      <c r="A397" s="120"/>
      <c r="B397" s="112">
        <v>92108</v>
      </c>
      <c r="C397" s="100" t="s">
        <v>268</v>
      </c>
      <c r="D397" s="112"/>
      <c r="E397" s="118">
        <f>SUM(E398:E400)</f>
        <v>1707000</v>
      </c>
    </row>
    <row r="398" spans="1:5" ht="31.5">
      <c r="A398" s="120"/>
      <c r="B398" s="75"/>
      <c r="C398" s="109" t="s">
        <v>269</v>
      </c>
      <c r="D398" s="75">
        <v>2480</v>
      </c>
      <c r="E398" s="119">
        <v>1187000</v>
      </c>
    </row>
    <row r="399" spans="1:5" ht="31.5">
      <c r="A399" s="120"/>
      <c r="B399" s="75"/>
      <c r="C399" s="109" t="s">
        <v>270</v>
      </c>
      <c r="D399" s="75">
        <v>6050</v>
      </c>
      <c r="E399" s="119">
        <v>500000</v>
      </c>
    </row>
    <row r="400" spans="1:5" ht="47.25">
      <c r="A400" s="120"/>
      <c r="B400" s="75"/>
      <c r="C400" s="109" t="s">
        <v>201</v>
      </c>
      <c r="D400" s="75">
        <v>6220</v>
      </c>
      <c r="E400" s="119">
        <v>20000</v>
      </c>
    </row>
    <row r="401" spans="1:5" ht="15.75">
      <c r="A401" s="120"/>
      <c r="B401" s="112">
        <v>92109</v>
      </c>
      <c r="C401" s="100" t="s">
        <v>271</v>
      </c>
      <c r="D401" s="112"/>
      <c r="E401" s="118">
        <f>SUM(E402)</f>
        <v>894500</v>
      </c>
    </row>
    <row r="402" spans="1:5" ht="31.5">
      <c r="A402" s="120"/>
      <c r="B402" s="75"/>
      <c r="C402" s="109" t="s">
        <v>272</v>
      </c>
      <c r="D402" s="75">
        <v>2480</v>
      </c>
      <c r="E402" s="119">
        <v>894500</v>
      </c>
    </row>
    <row r="403" spans="1:5" ht="15.75">
      <c r="A403" s="120"/>
      <c r="B403" s="112">
        <v>92113</v>
      </c>
      <c r="C403" s="100" t="s">
        <v>273</v>
      </c>
      <c r="D403" s="112"/>
      <c r="E403" s="118">
        <f>SUM(E404)</f>
        <v>200000</v>
      </c>
    </row>
    <row r="404" spans="1:5" ht="15.75">
      <c r="A404" s="120"/>
      <c r="B404" s="75"/>
      <c r="C404" s="109" t="s">
        <v>274</v>
      </c>
      <c r="D404" s="75">
        <v>6050</v>
      </c>
      <c r="E404" s="119">
        <v>200000</v>
      </c>
    </row>
    <row r="405" spans="1:5" ht="15.75">
      <c r="A405" s="120"/>
      <c r="B405" s="112">
        <v>92116</v>
      </c>
      <c r="C405" s="100" t="s">
        <v>275</v>
      </c>
      <c r="D405" s="112"/>
      <c r="E405" s="118">
        <f>SUM(E406:E407)</f>
        <v>1451139</v>
      </c>
    </row>
    <row r="406" spans="1:5" ht="31.5">
      <c r="A406" s="120"/>
      <c r="B406" s="75"/>
      <c r="C406" s="109" t="s">
        <v>276</v>
      </c>
      <c r="D406" s="75">
        <v>2480</v>
      </c>
      <c r="E406" s="119">
        <v>1391139</v>
      </c>
    </row>
    <row r="407" spans="1:5" ht="47.25">
      <c r="A407" s="120"/>
      <c r="B407" s="75"/>
      <c r="C407" s="109" t="s">
        <v>201</v>
      </c>
      <c r="D407" s="75">
        <v>6220</v>
      </c>
      <c r="E407" s="119">
        <v>60000</v>
      </c>
    </row>
    <row r="408" spans="1:5" ht="15.75">
      <c r="A408" s="120"/>
      <c r="B408" s="112">
        <v>92118</v>
      </c>
      <c r="C408" s="100" t="s">
        <v>277</v>
      </c>
      <c r="D408" s="112"/>
      <c r="E408" s="118">
        <f>SUM(E409:E411)</f>
        <v>1626970</v>
      </c>
    </row>
    <row r="409" spans="1:5" ht="31.5">
      <c r="A409" s="120"/>
      <c r="B409" s="75"/>
      <c r="C409" s="109" t="s">
        <v>278</v>
      </c>
      <c r="D409" s="75">
        <v>2480</v>
      </c>
      <c r="E409" s="119">
        <v>1401970</v>
      </c>
    </row>
    <row r="410" spans="1:5" ht="31.5">
      <c r="A410" s="120"/>
      <c r="B410" s="75"/>
      <c r="C410" s="109" t="s">
        <v>279</v>
      </c>
      <c r="D410" s="75">
        <v>6050</v>
      </c>
      <c r="E410" s="119">
        <v>150000</v>
      </c>
    </row>
    <row r="411" spans="1:5" ht="47.25">
      <c r="A411" s="120"/>
      <c r="B411" s="75"/>
      <c r="C411" s="109" t="s">
        <v>201</v>
      </c>
      <c r="D411" s="75">
        <v>6220</v>
      </c>
      <c r="E411" s="119">
        <v>75000</v>
      </c>
    </row>
    <row r="412" spans="1:5" ht="15.75">
      <c r="A412" s="120"/>
      <c r="B412" s="112">
        <v>92120</v>
      </c>
      <c r="C412" s="100" t="s">
        <v>280</v>
      </c>
      <c r="D412" s="112"/>
      <c r="E412" s="118">
        <f>SUM(E413:E414)</f>
        <v>350000</v>
      </c>
    </row>
    <row r="413" spans="1:5" ht="63">
      <c r="A413" s="120"/>
      <c r="B413" s="75"/>
      <c r="C413" s="109" t="s">
        <v>281</v>
      </c>
      <c r="D413" s="75">
        <v>2720</v>
      </c>
      <c r="E413" s="119">
        <v>200000</v>
      </c>
    </row>
    <row r="414" spans="1:5" ht="15.75">
      <c r="A414" s="120"/>
      <c r="B414" s="75"/>
      <c r="C414" s="109" t="s">
        <v>282</v>
      </c>
      <c r="D414" s="75">
        <v>6050</v>
      </c>
      <c r="E414" s="119">
        <v>150000</v>
      </c>
    </row>
    <row r="415" spans="1:5" ht="15.75">
      <c r="A415" s="120"/>
      <c r="B415" s="112">
        <v>92195</v>
      </c>
      <c r="C415" s="100" t="s">
        <v>145</v>
      </c>
      <c r="D415" s="112"/>
      <c r="E415" s="118">
        <f>SUM(E416:E424)</f>
        <v>98960</v>
      </c>
    </row>
    <row r="416" spans="1:5" ht="31.5">
      <c r="A416" s="120"/>
      <c r="B416" s="75"/>
      <c r="C416" s="109" t="s">
        <v>140</v>
      </c>
      <c r="D416" s="75">
        <v>2800</v>
      </c>
      <c r="E416" s="119">
        <v>6950</v>
      </c>
    </row>
    <row r="417" spans="1:5" ht="15.75">
      <c r="A417" s="120"/>
      <c r="B417" s="75"/>
      <c r="C417" s="109" t="s">
        <v>283</v>
      </c>
      <c r="D417" s="75">
        <v>2820</v>
      </c>
      <c r="E417" s="119">
        <v>35350</v>
      </c>
    </row>
    <row r="418" spans="1:5" ht="15.75">
      <c r="A418" s="120"/>
      <c r="B418" s="75"/>
      <c r="C418" s="109" t="s">
        <v>284</v>
      </c>
      <c r="D418" s="75">
        <v>4300</v>
      </c>
      <c r="E418" s="119">
        <v>6600</v>
      </c>
    </row>
    <row r="419" spans="1:5" ht="31.5">
      <c r="A419" s="120"/>
      <c r="B419" s="75"/>
      <c r="C419" s="109" t="s">
        <v>285</v>
      </c>
      <c r="D419" s="75">
        <v>4300</v>
      </c>
      <c r="E419" s="119">
        <v>0</v>
      </c>
    </row>
    <row r="420" spans="1:5" ht="15.75">
      <c r="A420" s="120"/>
      <c r="B420" s="75"/>
      <c r="C420" s="109" t="s">
        <v>286</v>
      </c>
      <c r="D420" s="75">
        <v>2480</v>
      </c>
      <c r="E420" s="119">
        <v>8200</v>
      </c>
    </row>
    <row r="421" spans="1:5" ht="15.75">
      <c r="A421" s="120"/>
      <c r="B421" s="75"/>
      <c r="C421" s="109" t="s">
        <v>143</v>
      </c>
      <c r="D421" s="75">
        <v>4530</v>
      </c>
      <c r="E421" s="119">
        <v>0</v>
      </c>
    </row>
    <row r="422" spans="1:5" ht="15.75">
      <c r="A422" s="120"/>
      <c r="B422" s="75"/>
      <c r="C422" s="109" t="s">
        <v>141</v>
      </c>
      <c r="D422" s="75">
        <v>3040</v>
      </c>
      <c r="E422" s="119">
        <v>8000</v>
      </c>
    </row>
    <row r="423" spans="1:5" ht="18" customHeight="1">
      <c r="A423" s="120"/>
      <c r="B423" s="75"/>
      <c r="C423" s="109" t="s">
        <v>92</v>
      </c>
      <c r="D423" s="75">
        <v>4210</v>
      </c>
      <c r="E423" s="119">
        <v>7200</v>
      </c>
    </row>
    <row r="424" spans="1:5" ht="15.75">
      <c r="A424" s="120"/>
      <c r="B424" s="75"/>
      <c r="C424" s="109" t="s">
        <v>242</v>
      </c>
      <c r="D424" s="75">
        <v>4300</v>
      </c>
      <c r="E424" s="119">
        <v>26660</v>
      </c>
    </row>
    <row r="425" spans="1:5" ht="15.75">
      <c r="A425" s="113">
        <v>926</v>
      </c>
      <c r="B425" s="113"/>
      <c r="C425" s="98" t="s">
        <v>287</v>
      </c>
      <c r="D425" s="113"/>
      <c r="E425" s="117">
        <f>SUM(E426+E428+E430)</f>
        <v>14077671</v>
      </c>
    </row>
    <row r="426" spans="1:5" ht="15.75">
      <c r="A426" s="142"/>
      <c r="B426" s="143">
        <v>92601</v>
      </c>
      <c r="C426" s="144" t="s">
        <v>299</v>
      </c>
      <c r="D426" s="143"/>
      <c r="E426" s="145">
        <f>SUM(E427)</f>
        <v>2043014</v>
      </c>
    </row>
    <row r="427" spans="1:5" ht="15.75">
      <c r="A427" s="142"/>
      <c r="B427" s="142"/>
      <c r="C427" s="146" t="s">
        <v>300</v>
      </c>
      <c r="D427" s="147">
        <v>6050</v>
      </c>
      <c r="E427" s="148">
        <v>2043014</v>
      </c>
    </row>
    <row r="428" spans="1:5" ht="15.75">
      <c r="A428" s="120"/>
      <c r="B428" s="112">
        <v>92605</v>
      </c>
      <c r="C428" s="100" t="s">
        <v>288</v>
      </c>
      <c r="D428" s="112"/>
      <c r="E428" s="118">
        <f>SUM(E429)</f>
        <v>500000</v>
      </c>
    </row>
    <row r="429" spans="1:5" ht="31.5">
      <c r="A429" s="120"/>
      <c r="B429" s="75"/>
      <c r="C429" s="109" t="s">
        <v>138</v>
      </c>
      <c r="D429" s="75">
        <v>2820</v>
      </c>
      <c r="E429" s="119">
        <v>500000</v>
      </c>
    </row>
    <row r="430" spans="1:5" ht="15.75">
      <c r="A430" s="120"/>
      <c r="B430" s="112">
        <v>92695</v>
      </c>
      <c r="C430" s="100" t="s">
        <v>145</v>
      </c>
      <c r="D430" s="112"/>
      <c r="E430" s="118">
        <f>SUM(E432:E440)</f>
        <v>11534657</v>
      </c>
    </row>
    <row r="431" spans="1:5" ht="31.5">
      <c r="A431" s="120"/>
      <c r="B431" s="75"/>
      <c r="C431" s="121" t="s">
        <v>138</v>
      </c>
      <c r="D431" s="122">
        <v>2820</v>
      </c>
      <c r="E431" s="123">
        <v>32510</v>
      </c>
    </row>
    <row r="432" spans="1:5" ht="15.75">
      <c r="A432" s="120"/>
      <c r="B432" s="75"/>
      <c r="C432" s="109" t="s">
        <v>289</v>
      </c>
      <c r="D432" s="75"/>
      <c r="E432" s="119">
        <v>32510</v>
      </c>
    </row>
    <row r="433" spans="1:5" ht="15.75">
      <c r="A433" s="120"/>
      <c r="B433" s="75"/>
      <c r="C433" s="109" t="s">
        <v>290</v>
      </c>
      <c r="D433" s="75">
        <v>6050</v>
      </c>
      <c r="E433" s="119">
        <v>11035437</v>
      </c>
    </row>
    <row r="434" spans="1:5" ht="15.75">
      <c r="A434" s="120"/>
      <c r="B434" s="75"/>
      <c r="C434" s="109" t="s">
        <v>36</v>
      </c>
      <c r="D434" s="75">
        <v>4170</v>
      </c>
      <c r="E434" s="119">
        <v>1650</v>
      </c>
    </row>
    <row r="435" spans="1:5" ht="15.75">
      <c r="A435" s="120"/>
      <c r="B435" s="75"/>
      <c r="C435" s="109" t="s">
        <v>141</v>
      </c>
      <c r="D435" s="75">
        <v>3040</v>
      </c>
      <c r="E435" s="119">
        <v>10000</v>
      </c>
    </row>
    <row r="436" spans="1:5" ht="15.75">
      <c r="A436" s="120"/>
      <c r="B436" s="120"/>
      <c r="C436" s="109" t="s">
        <v>92</v>
      </c>
      <c r="D436" s="75">
        <v>4210</v>
      </c>
      <c r="E436" s="119">
        <v>5598</v>
      </c>
    </row>
    <row r="437" spans="1:5" ht="15.75">
      <c r="A437" s="120"/>
      <c r="B437" s="120"/>
      <c r="C437" s="109" t="s">
        <v>23</v>
      </c>
      <c r="D437" s="75">
        <v>4300</v>
      </c>
      <c r="E437" s="119">
        <v>9162</v>
      </c>
    </row>
    <row r="438" spans="1:5" ht="15.75">
      <c r="A438" s="120"/>
      <c r="B438" s="120"/>
      <c r="C438" s="109" t="s">
        <v>301</v>
      </c>
      <c r="D438" s="75">
        <v>4300</v>
      </c>
      <c r="E438" s="119">
        <v>15000</v>
      </c>
    </row>
    <row r="439" spans="1:5" ht="15.75">
      <c r="A439" s="120"/>
      <c r="B439" s="120"/>
      <c r="C439" s="109" t="s">
        <v>291</v>
      </c>
      <c r="D439" s="75">
        <v>4300</v>
      </c>
      <c r="E439" s="119">
        <v>425000</v>
      </c>
    </row>
    <row r="440" spans="1:5" ht="15.75">
      <c r="A440" s="125"/>
      <c r="B440" s="125"/>
      <c r="C440" s="126" t="s">
        <v>292</v>
      </c>
      <c r="D440" s="127">
        <v>4530</v>
      </c>
      <c r="E440" s="128">
        <v>300</v>
      </c>
    </row>
    <row r="441" spans="1:5" ht="15.75">
      <c r="A441" s="129"/>
      <c r="B441" s="130"/>
      <c r="C441" s="131" t="s">
        <v>293</v>
      </c>
      <c r="D441" s="132"/>
      <c r="E441" s="133">
        <f>SUM(E12+E19+E23+E62+E66+E82+E108+E208+E211+E235+E238+E242+E275+E278+E292+E326+E342+E352+E393+E425)</f>
        <v>101597294</v>
      </c>
    </row>
    <row r="442" spans="1:5" ht="15.75">
      <c r="A442" s="134"/>
      <c r="B442" s="134"/>
      <c r="C442" s="135"/>
      <c r="D442" s="136"/>
      <c r="E442" s="137"/>
    </row>
    <row r="443" spans="1:5" ht="15.75">
      <c r="A443" s="134"/>
      <c r="B443" s="134"/>
      <c r="C443" s="135"/>
      <c r="D443" s="136"/>
      <c r="E443" s="134"/>
    </row>
    <row r="444" spans="1:5" ht="15.75">
      <c r="A444" s="134"/>
      <c r="B444" s="134"/>
      <c r="C444" s="135"/>
      <c r="D444" s="151" t="s">
        <v>304</v>
      </c>
      <c r="E444" s="151"/>
    </row>
    <row r="445" spans="1:5" ht="15.75">
      <c r="A445" s="134"/>
      <c r="B445" s="134"/>
      <c r="C445" s="135"/>
      <c r="D445" s="138"/>
      <c r="E445" s="138"/>
    </row>
    <row r="446" spans="1:5" ht="15.75">
      <c r="A446" s="134"/>
      <c r="B446" s="134"/>
      <c r="C446" s="135"/>
      <c r="D446" s="151" t="s">
        <v>305</v>
      </c>
      <c r="E446" s="151"/>
    </row>
    <row r="447" spans="1:5" ht="15.75">
      <c r="A447" s="134"/>
      <c r="B447" s="134"/>
      <c r="C447" s="135"/>
      <c r="D447" s="134"/>
      <c r="E447" s="134"/>
    </row>
    <row r="448" spans="1:5" ht="15.75">
      <c r="A448" s="134"/>
      <c r="B448" s="134"/>
      <c r="C448" s="135"/>
      <c r="D448" s="134"/>
      <c r="E448" s="134"/>
    </row>
    <row r="449" spans="1:5" ht="15.75">
      <c r="A449" s="134"/>
      <c r="B449" s="134"/>
      <c r="C449" s="135"/>
      <c r="D449" s="134"/>
      <c r="E449" s="134"/>
    </row>
    <row r="450" spans="1:5" ht="15.75">
      <c r="A450" s="134"/>
      <c r="B450" s="134"/>
      <c r="C450" s="135"/>
      <c r="D450" s="134"/>
      <c r="E450" s="134"/>
    </row>
    <row r="451" spans="1:5" ht="15.75">
      <c r="A451" s="134"/>
      <c r="B451" s="134"/>
      <c r="C451" s="135"/>
      <c r="D451" s="134"/>
      <c r="E451" s="134"/>
    </row>
    <row r="452" spans="1:5" ht="15.75">
      <c r="A452" s="134"/>
      <c r="B452" s="134"/>
      <c r="C452" s="135"/>
      <c r="D452" s="134"/>
      <c r="E452" s="134"/>
    </row>
    <row r="453" spans="1:5" ht="15.75">
      <c r="A453" s="134"/>
      <c r="B453" s="134"/>
      <c r="C453" s="135"/>
      <c r="D453" s="134"/>
      <c r="E453" s="134"/>
    </row>
    <row r="454" spans="1:5" ht="15.75">
      <c r="A454" s="134"/>
      <c r="B454" s="134"/>
      <c r="C454" s="135"/>
      <c r="D454" s="134"/>
      <c r="E454" s="134"/>
    </row>
    <row r="455" spans="1:5" ht="15.75">
      <c r="A455" s="134"/>
      <c r="B455" s="134"/>
      <c r="C455" s="135"/>
      <c r="D455" s="134"/>
      <c r="E455" s="134"/>
    </row>
    <row r="456" spans="1:5" ht="15.75">
      <c r="A456" s="134"/>
      <c r="B456" s="134"/>
      <c r="C456" s="135"/>
      <c r="D456" s="134"/>
      <c r="E456" s="134"/>
    </row>
    <row r="457" spans="1:5" ht="15.75">
      <c r="A457" s="134"/>
      <c r="B457" s="134"/>
      <c r="C457" s="135"/>
      <c r="D457" s="134"/>
      <c r="E457" s="134"/>
    </row>
    <row r="458" spans="1:5" ht="15.75">
      <c r="A458" s="134"/>
      <c r="B458" s="134"/>
      <c r="C458" s="135"/>
      <c r="D458" s="134"/>
      <c r="E458" s="134"/>
    </row>
    <row r="459" spans="1:5" ht="15.75">
      <c r="A459" s="134"/>
      <c r="B459" s="134"/>
      <c r="C459" s="135"/>
      <c r="D459" s="134"/>
      <c r="E459" s="134"/>
    </row>
    <row r="460" spans="1:5" ht="15.75">
      <c r="A460" s="134"/>
      <c r="B460" s="134"/>
      <c r="C460" s="135"/>
      <c r="D460" s="134"/>
      <c r="E460" s="134"/>
    </row>
    <row r="461" spans="1:5" ht="15.75">
      <c r="A461" s="134"/>
      <c r="B461" s="134"/>
      <c r="C461" s="135"/>
      <c r="D461" s="134"/>
      <c r="E461" s="134"/>
    </row>
    <row r="462" spans="1:5" ht="15.75">
      <c r="A462" s="134"/>
      <c r="B462" s="134"/>
      <c r="C462" s="135"/>
      <c r="D462" s="134"/>
      <c r="E462" s="134"/>
    </row>
    <row r="463" spans="1:5" ht="15.75">
      <c r="A463" s="134"/>
      <c r="B463" s="134"/>
      <c r="C463" s="135"/>
      <c r="D463" s="134"/>
      <c r="E463" s="134"/>
    </row>
    <row r="464" spans="1:5" ht="15.75">
      <c r="A464" s="134"/>
      <c r="B464" s="134"/>
      <c r="C464" s="135"/>
      <c r="D464" s="134"/>
      <c r="E464" s="134"/>
    </row>
    <row r="465" spans="1:5" ht="15.75">
      <c r="A465" s="134"/>
      <c r="B465" s="134"/>
      <c r="C465" s="135"/>
      <c r="D465" s="134"/>
      <c r="E465" s="134"/>
    </row>
    <row r="466" spans="1:5" ht="15.75">
      <c r="A466" s="134"/>
      <c r="B466" s="134"/>
      <c r="C466" s="135"/>
      <c r="D466" s="134"/>
      <c r="E466" s="134"/>
    </row>
    <row r="467" spans="1:5" ht="15.75">
      <c r="A467" s="134"/>
      <c r="B467" s="134"/>
      <c r="C467" s="135"/>
      <c r="D467" s="134"/>
      <c r="E467" s="134"/>
    </row>
    <row r="468" spans="1:5" ht="15.75">
      <c r="A468" s="134"/>
      <c r="B468" s="134"/>
      <c r="C468" s="135"/>
      <c r="D468" s="134"/>
      <c r="E468" s="134"/>
    </row>
    <row r="469" spans="1:5" ht="15.75">
      <c r="A469" s="134"/>
      <c r="B469" s="134"/>
      <c r="C469" s="135"/>
      <c r="D469" s="134"/>
      <c r="E469" s="134"/>
    </row>
    <row r="470" spans="1:5" ht="15.75">
      <c r="A470" s="134"/>
      <c r="B470" s="134"/>
      <c r="C470" s="135"/>
      <c r="D470" s="134"/>
      <c r="E470" s="134"/>
    </row>
    <row r="471" spans="1:5" ht="15.75">
      <c r="A471" s="134"/>
      <c r="B471" s="134"/>
      <c r="C471" s="135"/>
      <c r="D471" s="134"/>
      <c r="E471" s="134"/>
    </row>
    <row r="472" spans="1:5" ht="15.75">
      <c r="A472" s="134"/>
      <c r="B472" s="134"/>
      <c r="C472" s="135"/>
      <c r="D472" s="134"/>
      <c r="E472" s="134"/>
    </row>
    <row r="473" spans="1:5" ht="15.75">
      <c r="A473" s="134"/>
      <c r="B473" s="134"/>
      <c r="C473" s="135"/>
      <c r="D473" s="134"/>
      <c r="E473" s="134"/>
    </row>
    <row r="474" spans="1:5" ht="15.75">
      <c r="A474" s="134"/>
      <c r="B474" s="134"/>
      <c r="C474" s="135"/>
      <c r="D474" s="134"/>
      <c r="E474" s="134"/>
    </row>
    <row r="475" spans="1:5" ht="15.75">
      <c r="A475" s="134"/>
      <c r="B475" s="134"/>
      <c r="C475" s="135"/>
      <c r="D475" s="134"/>
      <c r="E475" s="134"/>
    </row>
    <row r="476" spans="1:5" ht="15.75">
      <c r="A476" s="134"/>
      <c r="B476" s="134"/>
      <c r="C476" s="135"/>
      <c r="D476" s="134"/>
      <c r="E476" s="134"/>
    </row>
    <row r="477" spans="1:5" ht="15.75">
      <c r="A477" s="134"/>
      <c r="B477" s="134"/>
      <c r="C477" s="135"/>
      <c r="D477" s="134"/>
      <c r="E477" s="134"/>
    </row>
    <row r="478" spans="1:5" ht="15.75">
      <c r="A478" s="134"/>
      <c r="B478" s="134"/>
      <c r="C478" s="135"/>
      <c r="D478" s="134"/>
      <c r="E478" s="134"/>
    </row>
    <row r="479" spans="1:5" ht="15.75">
      <c r="A479" s="134"/>
      <c r="B479" s="134"/>
      <c r="C479" s="135"/>
      <c r="D479" s="134"/>
      <c r="E479" s="134"/>
    </row>
    <row r="480" spans="1:5" ht="15.75">
      <c r="A480" s="134"/>
      <c r="B480" s="134"/>
      <c r="C480" s="135"/>
      <c r="D480" s="134"/>
      <c r="E480" s="134"/>
    </row>
    <row r="481" spans="1:5" ht="15.75">
      <c r="A481" s="134"/>
      <c r="B481" s="134"/>
      <c r="C481" s="135"/>
      <c r="D481" s="134"/>
      <c r="E481" s="134"/>
    </row>
    <row r="482" spans="1:5" ht="15.75">
      <c r="A482" s="134"/>
      <c r="B482" s="134"/>
      <c r="C482" s="135"/>
      <c r="D482" s="134"/>
      <c r="E482" s="134"/>
    </row>
    <row r="483" spans="1:5" ht="15.75">
      <c r="A483" s="134"/>
      <c r="B483" s="134"/>
      <c r="C483" s="135"/>
      <c r="D483" s="134"/>
      <c r="E483" s="134"/>
    </row>
    <row r="484" spans="1:5" ht="15.75">
      <c r="A484" s="134"/>
      <c r="B484" s="134"/>
      <c r="C484" s="135"/>
      <c r="D484" s="134"/>
      <c r="E484" s="134"/>
    </row>
    <row r="485" spans="1:5" ht="15.75">
      <c r="A485" s="134"/>
      <c r="B485" s="134"/>
      <c r="C485" s="135"/>
      <c r="D485" s="134"/>
      <c r="E485" s="134"/>
    </row>
    <row r="486" spans="1:5" ht="15.75">
      <c r="A486" s="134"/>
      <c r="B486" s="134"/>
      <c r="C486" s="135"/>
      <c r="D486" s="134"/>
      <c r="E486" s="134"/>
    </row>
    <row r="487" spans="1:5" ht="15.75">
      <c r="A487" s="134"/>
      <c r="B487" s="134"/>
      <c r="C487" s="135"/>
      <c r="D487" s="134"/>
      <c r="E487" s="134"/>
    </row>
    <row r="488" spans="1:5" ht="15.75">
      <c r="A488" s="134"/>
      <c r="B488" s="134"/>
      <c r="C488" s="135"/>
      <c r="D488" s="134"/>
      <c r="E488" s="134"/>
    </row>
    <row r="489" spans="1:5" ht="15.75">
      <c r="A489" s="134"/>
      <c r="B489" s="134"/>
      <c r="C489" s="135"/>
      <c r="D489" s="134"/>
      <c r="E489" s="134"/>
    </row>
    <row r="490" spans="1:5" ht="15.75">
      <c r="A490" s="134"/>
      <c r="B490" s="134"/>
      <c r="C490" s="135"/>
      <c r="D490" s="134"/>
      <c r="E490" s="134"/>
    </row>
    <row r="491" spans="1:5" ht="15.75">
      <c r="A491" s="134"/>
      <c r="B491" s="134"/>
      <c r="C491" s="135"/>
      <c r="D491" s="134"/>
      <c r="E491" s="134"/>
    </row>
    <row r="492" spans="1:5" ht="15.75">
      <c r="A492" s="134"/>
      <c r="B492" s="134"/>
      <c r="C492" s="135"/>
      <c r="D492" s="134"/>
      <c r="E492" s="134"/>
    </row>
    <row r="493" spans="1:5" ht="15.75">
      <c r="A493" s="134"/>
      <c r="B493" s="134"/>
      <c r="C493" s="135"/>
      <c r="D493" s="134"/>
      <c r="E493" s="134"/>
    </row>
    <row r="494" spans="1:5" ht="34.5" customHeight="1">
      <c r="A494" s="134"/>
      <c r="B494" s="134"/>
      <c r="C494" s="135"/>
      <c r="D494" s="134"/>
      <c r="E494" s="134"/>
    </row>
    <row r="495" spans="1:5" ht="15.75">
      <c r="A495" s="134"/>
      <c r="B495" s="134"/>
      <c r="C495" s="135"/>
      <c r="D495" s="134"/>
      <c r="E495" s="134"/>
    </row>
    <row r="496" spans="1:5" ht="15.75">
      <c r="A496" s="134"/>
      <c r="B496" s="134"/>
      <c r="C496" s="135"/>
      <c r="D496" s="134"/>
      <c r="E496" s="134"/>
    </row>
    <row r="497" spans="1:5" ht="15.75">
      <c r="A497" s="134"/>
      <c r="B497" s="134"/>
      <c r="C497" s="135"/>
      <c r="D497" s="134"/>
      <c r="E497" s="134"/>
    </row>
    <row r="498" spans="1:5" ht="15.75">
      <c r="A498" s="134"/>
      <c r="B498" s="134"/>
      <c r="C498" s="135"/>
      <c r="D498" s="134"/>
      <c r="E498" s="134"/>
    </row>
    <row r="499" spans="1:5" ht="15.75">
      <c r="A499" s="134"/>
      <c r="B499" s="134"/>
      <c r="C499" s="135"/>
      <c r="D499" s="134"/>
      <c r="E499" s="134"/>
    </row>
    <row r="500" spans="1:5" ht="15.75">
      <c r="A500" s="134"/>
      <c r="B500" s="134"/>
      <c r="C500" s="135"/>
      <c r="D500" s="134"/>
      <c r="E500" s="134"/>
    </row>
    <row r="501" spans="1:5" ht="15.75">
      <c r="A501" s="134"/>
      <c r="B501" s="134"/>
      <c r="C501" s="135"/>
      <c r="D501" s="134"/>
      <c r="E501" s="134"/>
    </row>
    <row r="502" spans="1:5" ht="15.75">
      <c r="A502" s="134"/>
      <c r="B502" s="134"/>
      <c r="C502" s="135"/>
      <c r="D502" s="134"/>
      <c r="E502" s="134"/>
    </row>
    <row r="503" spans="1:5" ht="15.75">
      <c r="A503" s="134"/>
      <c r="B503" s="134"/>
      <c r="C503" s="135"/>
      <c r="D503" s="134"/>
      <c r="E503" s="134"/>
    </row>
    <row r="504" spans="1:5" ht="15.75">
      <c r="A504" s="134"/>
      <c r="B504" s="134"/>
      <c r="C504" s="135"/>
      <c r="D504" s="134"/>
      <c r="E504" s="134"/>
    </row>
    <row r="505" spans="1:5" ht="15.75">
      <c r="A505" s="134"/>
      <c r="B505" s="134"/>
      <c r="C505" s="135"/>
      <c r="D505" s="134"/>
      <c r="E505" s="134"/>
    </row>
    <row r="506" spans="1:5" ht="15.75">
      <c r="A506" s="134"/>
      <c r="B506" s="134"/>
      <c r="C506" s="135"/>
      <c r="D506" s="134"/>
      <c r="E506" s="134"/>
    </row>
    <row r="507" spans="1:5" ht="15.75">
      <c r="A507" s="134"/>
      <c r="B507" s="134"/>
      <c r="C507" s="135"/>
      <c r="D507" s="134"/>
      <c r="E507" s="134"/>
    </row>
    <row r="508" spans="1:5" ht="15.75">
      <c r="A508" s="134"/>
      <c r="B508" s="134"/>
      <c r="C508" s="135"/>
      <c r="D508" s="134"/>
      <c r="E508" s="134"/>
    </row>
    <row r="509" spans="1:5" ht="15.75">
      <c r="A509" s="134"/>
      <c r="B509" s="134"/>
      <c r="C509" s="135"/>
      <c r="D509" s="134"/>
      <c r="E509" s="134"/>
    </row>
    <row r="510" spans="1:5" ht="15.75">
      <c r="A510" s="134"/>
      <c r="B510" s="134"/>
      <c r="C510" s="135"/>
      <c r="D510" s="134"/>
      <c r="E510" s="134"/>
    </row>
    <row r="511" spans="1:5" ht="15.75">
      <c r="A511" s="134"/>
      <c r="B511" s="134"/>
      <c r="C511" s="135"/>
      <c r="D511" s="134"/>
      <c r="E511" s="134"/>
    </row>
    <row r="512" spans="1:5" ht="15.75">
      <c r="A512" s="134"/>
      <c r="B512" s="134"/>
      <c r="C512" s="135"/>
      <c r="D512" s="134"/>
      <c r="E512" s="134"/>
    </row>
    <row r="513" spans="1:5" ht="15.75">
      <c r="A513" s="134"/>
      <c r="B513" s="134"/>
      <c r="C513" s="135"/>
      <c r="D513" s="134"/>
      <c r="E513" s="134"/>
    </row>
    <row r="514" spans="1:5" ht="15.75">
      <c r="A514" s="134"/>
      <c r="B514" s="134"/>
      <c r="C514" s="135"/>
      <c r="D514" s="134"/>
      <c r="E514" s="134"/>
    </row>
    <row r="515" spans="1:5" ht="15.75">
      <c r="A515" s="134"/>
      <c r="B515" s="134"/>
      <c r="C515" s="135"/>
      <c r="D515" s="134"/>
      <c r="E515" s="134"/>
    </row>
    <row r="516" spans="1:5" ht="15.75">
      <c r="A516" s="134"/>
      <c r="B516" s="134"/>
      <c r="C516" s="135"/>
      <c r="D516" s="134"/>
      <c r="E516" s="134"/>
    </row>
    <row r="517" spans="1:5" ht="15.75">
      <c r="A517" s="134"/>
      <c r="B517" s="134"/>
      <c r="C517" s="135"/>
      <c r="D517" s="134"/>
      <c r="E517" s="134"/>
    </row>
    <row r="518" spans="1:5" ht="15.75">
      <c r="A518" s="134"/>
      <c r="B518" s="134"/>
      <c r="C518" s="135"/>
      <c r="D518" s="134"/>
      <c r="E518" s="134"/>
    </row>
    <row r="519" spans="1:5" ht="15.75">
      <c r="A519" s="134"/>
      <c r="B519" s="134"/>
      <c r="C519" s="135"/>
      <c r="D519" s="134"/>
      <c r="E519" s="134"/>
    </row>
    <row r="520" spans="1:5" ht="15.75">
      <c r="A520" s="134"/>
      <c r="B520" s="134"/>
      <c r="C520" s="135"/>
      <c r="D520" s="134"/>
      <c r="E520" s="134"/>
    </row>
    <row r="521" spans="1:5" ht="15.75">
      <c r="A521" s="134"/>
      <c r="B521" s="134"/>
      <c r="C521" s="135"/>
      <c r="D521" s="134"/>
      <c r="E521" s="134"/>
    </row>
    <row r="522" spans="1:5" ht="15.75">
      <c r="A522" s="134"/>
      <c r="B522" s="134"/>
      <c r="C522" s="135"/>
      <c r="D522" s="134"/>
      <c r="E522" s="134"/>
    </row>
    <row r="523" spans="1:5" ht="15.75">
      <c r="A523" s="134"/>
      <c r="B523" s="134"/>
      <c r="C523" s="135"/>
      <c r="D523" s="134"/>
      <c r="E523" s="134"/>
    </row>
    <row r="524" spans="1:5" ht="15.75">
      <c r="A524" s="134"/>
      <c r="B524" s="134"/>
      <c r="C524" s="135"/>
      <c r="D524" s="134"/>
      <c r="E524" s="134"/>
    </row>
    <row r="525" spans="1:5" ht="15.75">
      <c r="A525" s="134"/>
      <c r="B525" s="134"/>
      <c r="C525" s="135"/>
      <c r="D525" s="134"/>
      <c r="E525" s="134"/>
    </row>
    <row r="526" spans="1:5" ht="15.75">
      <c r="A526" s="134"/>
      <c r="B526" s="134"/>
      <c r="C526" s="135"/>
      <c r="D526" s="134"/>
      <c r="E526" s="134"/>
    </row>
    <row r="527" spans="1:5" ht="15.75">
      <c r="A527" s="134"/>
      <c r="B527" s="134"/>
      <c r="C527" s="135"/>
      <c r="D527" s="134"/>
      <c r="E527" s="134"/>
    </row>
    <row r="528" spans="1:5" ht="15.75">
      <c r="A528" s="134"/>
      <c r="B528" s="134"/>
      <c r="C528" s="135"/>
      <c r="D528" s="134"/>
      <c r="E528" s="134"/>
    </row>
    <row r="529" spans="1:5" ht="15.75">
      <c r="A529" s="134"/>
      <c r="B529" s="134"/>
      <c r="C529" s="135"/>
      <c r="D529" s="134"/>
      <c r="E529" s="134"/>
    </row>
    <row r="530" spans="1:5" ht="15.75">
      <c r="A530" s="134"/>
      <c r="B530" s="134"/>
      <c r="C530" s="135"/>
      <c r="D530" s="134"/>
      <c r="E530" s="134"/>
    </row>
    <row r="531" spans="1:5" ht="15.75">
      <c r="A531" s="134"/>
      <c r="B531" s="134"/>
      <c r="C531" s="135"/>
      <c r="D531" s="134"/>
      <c r="E531" s="134"/>
    </row>
    <row r="532" spans="1:5" ht="15.75">
      <c r="A532" s="134"/>
      <c r="B532" s="134"/>
      <c r="C532" s="135"/>
      <c r="D532" s="134"/>
      <c r="E532" s="134"/>
    </row>
    <row r="533" spans="1:5" ht="15.75">
      <c r="A533" s="134"/>
      <c r="B533" s="134"/>
      <c r="C533" s="135"/>
      <c r="D533" s="134"/>
      <c r="E533" s="134"/>
    </row>
    <row r="534" spans="1:5" ht="15.75">
      <c r="A534" s="134"/>
      <c r="B534" s="134"/>
      <c r="C534" s="135"/>
      <c r="D534" s="134"/>
      <c r="E534" s="134"/>
    </row>
    <row r="535" spans="1:5" ht="15.75">
      <c r="A535" s="134"/>
      <c r="B535" s="134"/>
      <c r="C535" s="135"/>
      <c r="D535" s="134"/>
      <c r="E535" s="134"/>
    </row>
    <row r="536" spans="1:5" ht="15.75">
      <c r="A536" s="134"/>
      <c r="B536" s="134"/>
      <c r="C536" s="135"/>
      <c r="D536" s="134"/>
      <c r="E536" s="134"/>
    </row>
    <row r="537" spans="1:5" ht="15.75">
      <c r="A537" s="134"/>
      <c r="B537" s="134"/>
      <c r="C537" s="135"/>
      <c r="D537" s="134"/>
      <c r="E537" s="134"/>
    </row>
    <row r="538" spans="1:5" ht="18" customHeight="1">
      <c r="A538" s="134"/>
      <c r="B538" s="134"/>
      <c r="C538" s="135"/>
      <c r="D538" s="134"/>
      <c r="E538" s="134"/>
    </row>
    <row r="539" spans="1:5" ht="15.75">
      <c r="A539" s="134"/>
      <c r="B539" s="134"/>
      <c r="C539" s="135"/>
      <c r="D539" s="134"/>
      <c r="E539" s="134"/>
    </row>
    <row r="540" spans="1:5" ht="15.75">
      <c r="A540" s="134"/>
      <c r="B540" s="134"/>
      <c r="C540" s="135"/>
      <c r="D540" s="134"/>
      <c r="E540" s="134"/>
    </row>
    <row r="541" spans="1:5" ht="15.75">
      <c r="A541" s="134"/>
      <c r="B541" s="134"/>
      <c r="C541" s="135"/>
      <c r="D541" s="134"/>
      <c r="E541" s="134"/>
    </row>
    <row r="542" spans="1:5" ht="15.75">
      <c r="A542" s="134"/>
      <c r="B542" s="134"/>
      <c r="C542" s="135"/>
      <c r="D542" s="134"/>
      <c r="E542" s="134"/>
    </row>
    <row r="543" spans="1:5" ht="15.75">
      <c r="A543" s="134"/>
      <c r="B543" s="134"/>
      <c r="C543" s="135"/>
      <c r="D543" s="134"/>
      <c r="E543" s="134"/>
    </row>
    <row r="544" spans="1:5" ht="15.75">
      <c r="A544" s="134"/>
      <c r="B544" s="134"/>
      <c r="C544" s="135"/>
      <c r="D544" s="134"/>
      <c r="E544" s="134"/>
    </row>
    <row r="545" spans="1:5" ht="15.75">
      <c r="A545" s="134"/>
      <c r="B545" s="134"/>
      <c r="C545" s="135"/>
      <c r="D545" s="134"/>
      <c r="E545" s="134"/>
    </row>
    <row r="546" spans="1:5" ht="15.75">
      <c r="A546" s="134"/>
      <c r="B546" s="134"/>
      <c r="C546" s="135"/>
      <c r="D546" s="134"/>
      <c r="E546" s="134"/>
    </row>
    <row r="547" spans="1:5" ht="15.75">
      <c r="A547" s="134"/>
      <c r="B547" s="134"/>
      <c r="C547" s="135"/>
      <c r="D547" s="134"/>
      <c r="E547" s="134"/>
    </row>
    <row r="548" spans="1:5" ht="15.75">
      <c r="A548" s="134"/>
      <c r="B548" s="134"/>
      <c r="C548" s="135"/>
      <c r="D548" s="134"/>
      <c r="E548" s="134"/>
    </row>
    <row r="549" spans="1:5" ht="15.75">
      <c r="A549" s="134"/>
      <c r="B549" s="134"/>
      <c r="C549" s="135"/>
      <c r="D549" s="134"/>
      <c r="E549" s="134"/>
    </row>
    <row r="550" spans="1:8" ht="15.75">
      <c r="A550" s="134"/>
      <c r="B550" s="134"/>
      <c r="C550" s="135"/>
      <c r="D550" s="134"/>
      <c r="E550" s="134"/>
      <c r="H550" s="139"/>
    </row>
    <row r="551" spans="1:5" ht="15.75">
      <c r="A551" s="134"/>
      <c r="B551" s="134"/>
      <c r="C551" s="135"/>
      <c r="D551" s="134"/>
      <c r="E551" s="134"/>
    </row>
    <row r="552" spans="1:5" ht="15.75">
      <c r="A552" s="134"/>
      <c r="B552" s="134"/>
      <c r="C552" s="135"/>
      <c r="D552" s="134"/>
      <c r="E552" s="134"/>
    </row>
    <row r="553" spans="1:5" ht="15.75">
      <c r="A553" s="134"/>
      <c r="B553" s="134"/>
      <c r="C553" s="135"/>
      <c r="D553" s="134"/>
      <c r="E553" s="134"/>
    </row>
    <row r="554" spans="1:5" ht="15.75">
      <c r="A554" s="134"/>
      <c r="B554" s="134"/>
      <c r="C554" s="135"/>
      <c r="D554" s="134"/>
      <c r="E554" s="134"/>
    </row>
    <row r="555" spans="1:5" ht="15.75">
      <c r="A555" s="134"/>
      <c r="B555" s="134"/>
      <c r="C555" s="135"/>
      <c r="D555" s="134"/>
      <c r="E555" s="134"/>
    </row>
    <row r="556" spans="1:5" ht="15.75">
      <c r="A556" s="134"/>
      <c r="B556" s="134"/>
      <c r="C556" s="135"/>
      <c r="D556" s="134"/>
      <c r="E556" s="134"/>
    </row>
    <row r="557" spans="1:5" ht="15.75">
      <c r="A557" s="134"/>
      <c r="B557" s="134"/>
      <c r="C557" s="135"/>
      <c r="D557" s="134"/>
      <c r="E557" s="134"/>
    </row>
    <row r="558" spans="1:5" ht="15.75">
      <c r="A558" s="134"/>
      <c r="B558" s="134"/>
      <c r="C558" s="135"/>
      <c r="D558" s="134"/>
      <c r="E558" s="134"/>
    </row>
    <row r="559" spans="1:5" ht="15.75">
      <c r="A559" s="134"/>
      <c r="B559" s="134"/>
      <c r="C559" s="135"/>
      <c r="D559" s="134"/>
      <c r="E559" s="134"/>
    </row>
    <row r="560" spans="1:7" ht="15.75">
      <c r="A560" s="134"/>
      <c r="B560" s="134"/>
      <c r="C560" s="135"/>
      <c r="D560" s="134"/>
      <c r="E560" s="134"/>
      <c r="G560" s="140"/>
    </row>
    <row r="561" spans="1:5" ht="15.75">
      <c r="A561" s="134"/>
      <c r="B561" s="134"/>
      <c r="C561" s="135"/>
      <c r="D561" s="134"/>
      <c r="E561" s="134"/>
    </row>
    <row r="562" spans="1:5" ht="15.75">
      <c r="A562" s="134"/>
      <c r="B562" s="134"/>
      <c r="C562" s="135"/>
      <c r="D562" s="134"/>
      <c r="E562" s="134"/>
    </row>
    <row r="563" spans="1:5" ht="15.75">
      <c r="A563" s="134"/>
      <c r="B563" s="134"/>
      <c r="C563" s="135"/>
      <c r="D563" s="134"/>
      <c r="E563" s="134"/>
    </row>
    <row r="564" spans="1:5" ht="15.75">
      <c r="A564" s="134"/>
      <c r="B564" s="134"/>
      <c r="C564" s="135"/>
      <c r="D564" s="134"/>
      <c r="E564" s="134"/>
    </row>
    <row r="565" spans="1:5" ht="15.75">
      <c r="A565" s="134"/>
      <c r="B565" s="134"/>
      <c r="C565" s="135"/>
      <c r="D565" s="134"/>
      <c r="E565" s="134"/>
    </row>
    <row r="566" spans="1:5" ht="15.75">
      <c r="A566" s="134"/>
      <c r="B566" s="134"/>
      <c r="C566" s="135"/>
      <c r="D566" s="134"/>
      <c r="E566" s="134"/>
    </row>
    <row r="567" spans="1:5" ht="15.75">
      <c r="A567" s="134"/>
      <c r="B567" s="134"/>
      <c r="C567" s="135"/>
      <c r="D567" s="134"/>
      <c r="E567" s="134"/>
    </row>
    <row r="568" spans="1:5" ht="15.75">
      <c r="A568" s="134"/>
      <c r="B568" s="134"/>
      <c r="C568" s="135"/>
      <c r="D568" s="134"/>
      <c r="E568" s="134"/>
    </row>
    <row r="569" spans="1:5" ht="15.75">
      <c r="A569" s="134"/>
      <c r="B569" s="134"/>
      <c r="C569" s="135"/>
      <c r="D569" s="134"/>
      <c r="E569" s="134"/>
    </row>
    <row r="581" ht="34.5" customHeight="1"/>
    <row r="615" ht="18.75" customHeight="1"/>
    <row r="635" ht="15" customHeight="1"/>
    <row r="731" ht="33" customHeight="1"/>
    <row r="960" ht="32.25" customHeight="1"/>
    <row r="976" ht="33" customHeight="1"/>
  </sheetData>
  <mergeCells count="8">
    <mergeCell ref="D1:E1"/>
    <mergeCell ref="D2:E2"/>
    <mergeCell ref="D3:E3"/>
    <mergeCell ref="D4:E4"/>
    <mergeCell ref="D5:E5"/>
    <mergeCell ref="A7:E7"/>
    <mergeCell ref="D444:E444"/>
    <mergeCell ref="D446:E446"/>
  </mergeCells>
  <printOptions horizontalCentered="1"/>
  <pageMargins left="0.19652777777777777" right="0.19652777777777777" top="0.5902777777777778" bottom="0.39375" header="0.5118055555555556" footer="0.511805555555555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ELA-B</cp:lastModifiedBy>
  <cp:lastPrinted>2009-01-09T11:57:42Z</cp:lastPrinted>
  <dcterms:modified xsi:type="dcterms:W3CDTF">2009-01-09T13:00:46Z</dcterms:modified>
  <cp:category/>
  <cp:version/>
  <cp:contentType/>
  <cp:contentStatus/>
</cp:coreProperties>
</file>