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<sst xmlns="http://schemas.openxmlformats.org/spreadsheetml/2006/main" count="197" uniqueCount="97">
  <si>
    <t>Dział</t>
  </si>
  <si>
    <t>Rozdz.</t>
  </si>
  <si>
    <t>Wyszczególnienie</t>
  </si>
  <si>
    <t>§</t>
  </si>
  <si>
    <t>Zadania z zakresu administracji rządowej - ogółem</t>
  </si>
  <si>
    <t>Zadania z zakresu administracji rządowej w tym:</t>
  </si>
  <si>
    <t>Gmina</t>
  </si>
  <si>
    <t>Powiat</t>
  </si>
  <si>
    <t>Gospodarka mieszkaniowa</t>
  </si>
  <si>
    <t>Gospodarka gruntami i nieruchomościami</t>
  </si>
  <si>
    <t>Zakup usług pozostałych</t>
  </si>
  <si>
    <t>Koszty postępowania sądowego i prokuratorskiego</t>
  </si>
  <si>
    <t>Działalność usługowa</t>
  </si>
  <si>
    <t>Prace geodezyjne i kartograficzne</t>
  </si>
  <si>
    <t>Opracowania geodezyjne i kartograficzne</t>
  </si>
  <si>
    <t>Nadzór budowlany</t>
  </si>
  <si>
    <t xml:space="preserve">Wynagrodzenia osobowe pracowników </t>
  </si>
  <si>
    <t>Wynagrodzenia osobowe członków korpusu służby cywilnej</t>
  </si>
  <si>
    <t>Dodatkowe wynagrodzenia roczne</t>
  </si>
  <si>
    <t xml:space="preserve">Składki na ubezpieczenia społeczne </t>
  </si>
  <si>
    <t>Składki na fundusz pracy</t>
  </si>
  <si>
    <t xml:space="preserve">Zakup materiałów i wyposażenia </t>
  </si>
  <si>
    <t>Zakup usług zdrowotnych</t>
  </si>
  <si>
    <t>Opłaty z tytułu zakupu usług telekomunikacyjnych telefonii komórkowej</t>
  </si>
  <si>
    <t>Podróże służbowe krajowe</t>
  </si>
  <si>
    <t xml:space="preserve">Różne opłaty i składki </t>
  </si>
  <si>
    <t>Odpisy na zakładowy fundusz świadczeń socjalnych</t>
  </si>
  <si>
    <t>Szkolenia pracowników niebędących członkami korpusu służby cywilnej</t>
  </si>
  <si>
    <t>Zakup materiałów papierniczych do sprzętu drukarskiego i urządzeń kserograficznych</t>
  </si>
  <si>
    <t>Zakup akcesoriów komputerowych, wtym programów i licencji</t>
  </si>
  <si>
    <t>Administracja publiczna</t>
  </si>
  <si>
    <t>Urzędy wojewódzkie</t>
  </si>
  <si>
    <t xml:space="preserve">Deodatkowe wynagrodzenia roczne </t>
  </si>
  <si>
    <t>Zakup usług remontowych</t>
  </si>
  <si>
    <t>Opłata z tytułu zakupu usług telekomunikacyjnych telefonii stacjonarnej</t>
  </si>
  <si>
    <t>Komisje poborowe</t>
  </si>
  <si>
    <t xml:space="preserve">Wynagrodzenia bezosobowe </t>
  </si>
  <si>
    <t xml:space="preserve">Zakup usług pozostałych </t>
  </si>
  <si>
    <t>Opłaty za administrowanie i czynsze za budynki, lokale i pomieszczenia garażowe</t>
  </si>
  <si>
    <t>Urzędy naczelnych organów władzy państwowej,kontroli i ochrony prawa oraz sądownictwa</t>
  </si>
  <si>
    <t xml:space="preserve">Urzędy naczelnych organów władzy państwowej,kontroli i ochrony prawa </t>
  </si>
  <si>
    <t xml:space="preserve">Bezpieczeństwo publiczne i ochrona przeciwpożarowa </t>
  </si>
  <si>
    <t>Komendy powiatowe Państwowej Straży Pożarnej</t>
  </si>
  <si>
    <t>Różne wydatki na rzecz osób fizycznych</t>
  </si>
  <si>
    <t>Wydatki osobowe niezaliczane do uposażeń wypłacane żołnierzom i funkcjonariuszom</t>
  </si>
  <si>
    <t>Uposażenia żołnierzy zawodowych i nadterminowych oraz funkcjonariuszy</t>
  </si>
  <si>
    <t>Pozostałe należności żołnierzy zawodowych i nadterminowych oraz funkcjonariuszy</t>
  </si>
  <si>
    <t>Dodatkowe uposażenie roczne dla żołnierzy zawodowych oraz nagrody roczne dla funkcjonariuszy</t>
  </si>
  <si>
    <t>Uposażenia i świadczenia pieniężne wypłacane przez okres roku żołnierzom i funkcjonariuszom zwolnionym ze służby</t>
  </si>
  <si>
    <t>Równoważniki pieniężne i ekwiwalenty dla żołnierzy i funkcjonariuszy</t>
  </si>
  <si>
    <t>Zakup środków żywności</t>
  </si>
  <si>
    <t>Zakup leków, wyrobów medycznych i produktów biobójczych</t>
  </si>
  <si>
    <t xml:space="preserve">Zakup sprzętu i uzbrojenia </t>
  </si>
  <si>
    <t>Zakup energii</t>
  </si>
  <si>
    <t>Zakup usług dostępu do sieci Internet</t>
  </si>
  <si>
    <t>Zakup usług obejmujących tłumaczenia</t>
  </si>
  <si>
    <t>Podatek od nieruchomości</t>
  </si>
  <si>
    <t>Pozostałe podatki na rzecz budżetów j.s.t.</t>
  </si>
  <si>
    <t xml:space="preserve">Opłaty na rzecz budżetu państwa </t>
  </si>
  <si>
    <t>Opłaty na rzecz budżetów jednostek samorządu terytorialnego</t>
  </si>
  <si>
    <t>Wydatki inwestycyjne jednostek budżetowych</t>
  </si>
  <si>
    <t>Wydatki na zakupy inwestycyjne jednostek budżetowych</t>
  </si>
  <si>
    <t>Ochrona zdrowia</t>
  </si>
  <si>
    <t>Składki na ubezpieczenie zdrowotne oraz świadczenia dla osób nie objętych obowiązkiem ubezpieczenia zdrowotnego</t>
  </si>
  <si>
    <t xml:space="preserve">Składki na ubezpieczenia zdrowotne  </t>
  </si>
  <si>
    <t xml:space="preserve"> - powiat</t>
  </si>
  <si>
    <t xml:space="preserve"> - gmina</t>
  </si>
  <si>
    <t>Pomoc społeczna</t>
  </si>
  <si>
    <t>Ośrodki wsparcia</t>
  </si>
  <si>
    <t xml:space="preserve">Wydatki osobowe niezaliczane do wynagrodzeń </t>
  </si>
  <si>
    <t xml:space="preserve">Świadczenia rodzinne, zaliczka alimentacyjna oraz składki na ubezpieczenia emerytalne i rentowe z ubezpieczenia społecznego </t>
  </si>
  <si>
    <t xml:space="preserve">Świadczenia społeczne </t>
  </si>
  <si>
    <t>Składki na ubezpieczenie zdrowotne opłacane za osoby pobierające niektóre świadczenia z pomocy społecznej, niektóre świadczenia rodzinne oraz za osoby uczestniczące w zajęciach w centrum integracji społecznej</t>
  </si>
  <si>
    <t xml:space="preserve">Składki na ubezpieczenie zdrowotne </t>
  </si>
  <si>
    <t xml:space="preserve">Zasiłki i pomoc w naturze oraz składki na ubezpieczenia emerytalne i rentowe </t>
  </si>
  <si>
    <t>Usługi opiekuńcze i specjalistyczne usługi opiekuńcze</t>
  </si>
  <si>
    <t>Pomoc dla uchodzców</t>
  </si>
  <si>
    <t>Pozostałe zadania w zakresie polityki społecznej</t>
  </si>
  <si>
    <t>Zespoły do spraw orzekania o niepełnosprawności</t>
  </si>
  <si>
    <t>Opłata za administrowanie i czynsze za budynki, lokale i pomieszczenia garażowe</t>
  </si>
  <si>
    <t>Razem:</t>
  </si>
  <si>
    <t>Załącznik nr 2</t>
  </si>
  <si>
    <t>Dodatkowe wynagrodz. roczne</t>
  </si>
  <si>
    <t>Składki na ubezpiecz.społ</t>
  </si>
  <si>
    <t>Dodatkowe wynagrodz.roczne</t>
  </si>
  <si>
    <t xml:space="preserve">                  Prezydenta Miasta Łomży</t>
  </si>
  <si>
    <t>010</t>
  </si>
  <si>
    <t>01095</t>
  </si>
  <si>
    <t>Rolnictwo i łowiectwo</t>
  </si>
  <si>
    <t>Pozostała działalnośc</t>
  </si>
  <si>
    <t>Rożne opłaty i składki</t>
  </si>
  <si>
    <t xml:space="preserve">               do Zarządzenia Nr 182/08</t>
  </si>
  <si>
    <t xml:space="preserve">       z dnia 30.09.2008 r.</t>
  </si>
  <si>
    <t>Wydatki budżetowe - III kwartał 2008 rok</t>
  </si>
  <si>
    <t>Prezydent Miasta</t>
  </si>
  <si>
    <t>mgr inż. Jerzy Brzeziński</t>
  </si>
  <si>
    <t>Wyadatki na zakupy inwestycyjne jednostek budżetowych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</si>
</sst>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 CE"/>
      <family val="0"/>
    </font>
    <font>
      <b/>
      <sz val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wrapTex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5" borderId="1" xfId="0" applyFill="1" applyBorder="1" applyAlignment="1">
      <alignment wrapText="1"/>
    </xf>
    <xf numFmtId="0" fontId="0" fillId="5" borderId="1" xfId="0" applyFill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2" borderId="5" xfId="0" applyFill="1" applyBorder="1" applyAlignment="1">
      <alignment wrapText="1"/>
    </xf>
    <xf numFmtId="0" fontId="0" fillId="2" borderId="5" xfId="0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0" fillId="3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3" fontId="0" fillId="2" borderId="1" xfId="0" applyNumberFormat="1" applyFont="1" applyFill="1" applyBorder="1" applyAlignment="1">
      <alignment horizontal="right" vertical="center" wrapText="1"/>
    </xf>
    <xf numFmtId="3" fontId="0" fillId="3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0" fillId="2" borderId="2" xfId="0" applyNumberFormat="1" applyFill="1" applyBorder="1" applyAlignment="1">
      <alignment/>
    </xf>
    <xf numFmtId="3" fontId="0" fillId="3" borderId="1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/>
    </xf>
    <xf numFmtId="3" fontId="0" fillId="5" borderId="1" xfId="0" applyNumberFormat="1" applyFill="1" applyBorder="1" applyAlignment="1">
      <alignment/>
    </xf>
    <xf numFmtId="3" fontId="0" fillId="0" borderId="3" xfId="0" applyNumberFormat="1" applyBorder="1" applyAlignment="1">
      <alignment/>
    </xf>
    <xf numFmtId="3" fontId="0" fillId="2" borderId="5" xfId="0" applyNumberForma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5"/>
  <sheetViews>
    <sheetView tabSelected="1" workbookViewId="0" topLeftCell="A136">
      <selection activeCell="F152" sqref="F152"/>
    </sheetView>
  </sheetViews>
  <sheetFormatPr defaultColWidth="9.00390625" defaultRowHeight="12.75"/>
  <cols>
    <col min="1" max="1" width="5.00390625" style="0" customWidth="1"/>
    <col min="2" max="2" width="6.75390625" style="0" customWidth="1"/>
    <col min="3" max="3" width="27.375" style="0" customWidth="1"/>
    <col min="4" max="4" width="5.25390625" style="0" customWidth="1"/>
    <col min="5" max="5" width="13.125" style="0" customWidth="1"/>
    <col min="6" max="6" width="12.375" style="0" customWidth="1"/>
    <col min="7" max="7" width="12.625" style="0" customWidth="1"/>
  </cols>
  <sheetData>
    <row r="1" spans="5:7" ht="12.75">
      <c r="E1" s="51" t="s">
        <v>81</v>
      </c>
      <c r="F1" s="51"/>
      <c r="G1" s="51"/>
    </row>
    <row r="2" spans="5:7" ht="12.75">
      <c r="E2" s="51" t="s">
        <v>91</v>
      </c>
      <c r="F2" s="51"/>
      <c r="G2" s="51"/>
    </row>
    <row r="3" spans="5:7" ht="12.75">
      <c r="E3" s="51" t="s">
        <v>85</v>
      </c>
      <c r="F3" s="51"/>
      <c r="G3" s="51"/>
    </row>
    <row r="4" spans="5:7" ht="12.75">
      <c r="E4" s="51" t="s">
        <v>92</v>
      </c>
      <c r="F4" s="51"/>
      <c r="G4" s="51"/>
    </row>
    <row r="5" spans="5:7" ht="12.75">
      <c r="E5" s="57"/>
      <c r="F5" s="57"/>
      <c r="G5" s="57"/>
    </row>
    <row r="7" spans="1:7" ht="12.75">
      <c r="A7" s="51" t="s">
        <v>93</v>
      </c>
      <c r="B7" s="51"/>
      <c r="C7" s="51"/>
      <c r="D7" s="51"/>
      <c r="E7" s="51"/>
      <c r="F7" s="51"/>
      <c r="G7" s="51"/>
    </row>
    <row r="8" ht="13.5" thickBot="1"/>
    <row r="9" spans="1:7" ht="13.5" thickBot="1">
      <c r="A9" s="53" t="s">
        <v>0</v>
      </c>
      <c r="B9" s="53" t="s">
        <v>1</v>
      </c>
      <c r="C9" s="53" t="s">
        <v>2</v>
      </c>
      <c r="D9" s="53" t="s">
        <v>3</v>
      </c>
      <c r="E9" s="53" t="s">
        <v>4</v>
      </c>
      <c r="F9" s="55" t="s">
        <v>5</v>
      </c>
      <c r="G9" s="56"/>
    </row>
    <row r="10" spans="1:7" ht="12.75">
      <c r="A10" s="54"/>
      <c r="B10" s="54"/>
      <c r="C10" s="54"/>
      <c r="D10" s="54"/>
      <c r="E10" s="54"/>
      <c r="F10" s="28" t="s">
        <v>6</v>
      </c>
      <c r="G10" s="28" t="s">
        <v>7</v>
      </c>
    </row>
    <row r="11" spans="1:7" ht="12.75">
      <c r="A11" s="33" t="s">
        <v>86</v>
      </c>
      <c r="B11" s="30"/>
      <c r="C11" s="35" t="s">
        <v>88</v>
      </c>
      <c r="D11" s="30"/>
      <c r="E11" s="40">
        <f aca="true" t="shared" si="0" ref="E11:G12">SUM(E12)</f>
        <v>16542</v>
      </c>
      <c r="F11" s="40">
        <f t="shared" si="0"/>
        <v>16542</v>
      </c>
      <c r="G11" s="40">
        <f t="shared" si="0"/>
        <v>0</v>
      </c>
    </row>
    <row r="12" spans="1:7" ht="12.75">
      <c r="A12" s="31"/>
      <c r="B12" s="34" t="s">
        <v>87</v>
      </c>
      <c r="C12" s="36" t="s">
        <v>89</v>
      </c>
      <c r="D12" s="32"/>
      <c r="E12" s="41">
        <f t="shared" si="0"/>
        <v>16542</v>
      </c>
      <c r="F12" s="41">
        <f t="shared" si="0"/>
        <v>16542</v>
      </c>
      <c r="G12" s="41">
        <f t="shared" si="0"/>
        <v>0</v>
      </c>
    </row>
    <row r="13" spans="1:7" ht="12.75">
      <c r="A13" s="29"/>
      <c r="B13" s="29"/>
      <c r="C13" s="37" t="s">
        <v>90</v>
      </c>
      <c r="D13" s="31">
        <v>4430</v>
      </c>
      <c r="E13" s="42">
        <v>16542</v>
      </c>
      <c r="F13" s="42">
        <v>16542</v>
      </c>
      <c r="G13" s="42">
        <v>0</v>
      </c>
    </row>
    <row r="14" spans="1:7" ht="66" customHeight="1">
      <c r="A14" s="5">
        <v>700</v>
      </c>
      <c r="B14" s="5"/>
      <c r="C14" s="6" t="s">
        <v>8</v>
      </c>
      <c r="D14" s="5"/>
      <c r="E14" s="43">
        <f>SUM(E15)</f>
        <v>40000</v>
      </c>
      <c r="F14" s="43">
        <f>SUM(F15)</f>
        <v>0</v>
      </c>
      <c r="G14" s="43">
        <f>SUM(G15)</f>
        <v>40000</v>
      </c>
    </row>
    <row r="15" spans="1:7" ht="25.5">
      <c r="A15" s="4"/>
      <c r="B15" s="7">
        <v>70005</v>
      </c>
      <c r="C15" s="8" t="s">
        <v>9</v>
      </c>
      <c r="D15" s="7"/>
      <c r="E15" s="44">
        <f>SUM(E16:E19)</f>
        <v>40000</v>
      </c>
      <c r="F15" s="44">
        <f>SUM(F16:F19)</f>
        <v>0</v>
      </c>
      <c r="G15" s="44">
        <f>SUM(G16:G19)</f>
        <v>40000</v>
      </c>
    </row>
    <row r="16" spans="1:7" ht="25.5">
      <c r="A16" s="4"/>
      <c r="B16" s="38"/>
      <c r="C16" s="39" t="s">
        <v>21</v>
      </c>
      <c r="D16" s="38">
        <v>4210</v>
      </c>
      <c r="E16" s="45">
        <f>SUM(F16:G16)</f>
        <v>8260</v>
      </c>
      <c r="F16" s="45"/>
      <c r="G16" s="45">
        <v>8260</v>
      </c>
    </row>
    <row r="17" spans="1:7" ht="12.75">
      <c r="A17" s="4"/>
      <c r="B17" s="4"/>
      <c r="C17" s="2" t="s">
        <v>10</v>
      </c>
      <c r="D17" s="4">
        <v>4300</v>
      </c>
      <c r="E17" s="45">
        <f>SUM(F17:G17)</f>
        <v>28550</v>
      </c>
      <c r="F17" s="46"/>
      <c r="G17" s="46">
        <v>28550</v>
      </c>
    </row>
    <row r="18" spans="1:7" ht="39.75" customHeight="1">
      <c r="A18" s="4"/>
      <c r="B18" s="4"/>
      <c r="C18" s="2" t="s">
        <v>28</v>
      </c>
      <c r="D18" s="4">
        <v>4740</v>
      </c>
      <c r="E18" s="45">
        <f>SUM(F18:G18)</f>
        <v>1740</v>
      </c>
      <c r="F18" s="46"/>
      <c r="G18" s="46">
        <v>1740</v>
      </c>
    </row>
    <row r="19" spans="1:7" ht="25.5">
      <c r="A19" s="4"/>
      <c r="B19" s="4"/>
      <c r="C19" s="2" t="s">
        <v>11</v>
      </c>
      <c r="D19" s="4">
        <v>4610</v>
      </c>
      <c r="E19" s="45">
        <f>SUM(F19:G19)</f>
        <v>1450</v>
      </c>
      <c r="F19" s="46">
        <v>0</v>
      </c>
      <c r="G19" s="46">
        <v>1450</v>
      </c>
    </row>
    <row r="20" spans="1:7" ht="12.75">
      <c r="A20" s="10">
        <v>710</v>
      </c>
      <c r="B20" s="10"/>
      <c r="C20" s="11" t="s">
        <v>12</v>
      </c>
      <c r="D20" s="10"/>
      <c r="E20" s="47">
        <f>SUM(E21+E23+E25)</f>
        <v>367773</v>
      </c>
      <c r="F20" s="47">
        <f>SUM(F21+F23+F25)</f>
        <v>0</v>
      </c>
      <c r="G20" s="47">
        <f>SUM(G21+G23+G25)</f>
        <v>367773</v>
      </c>
    </row>
    <row r="21" spans="1:7" ht="25.5">
      <c r="A21" s="4"/>
      <c r="B21" s="7">
        <v>71013</v>
      </c>
      <c r="C21" s="8" t="s">
        <v>13</v>
      </c>
      <c r="D21" s="7"/>
      <c r="E21" s="44">
        <f>SUM(E22)</f>
        <v>105000</v>
      </c>
      <c r="F21" s="44">
        <f>SUM(F22)</f>
        <v>0</v>
      </c>
      <c r="G21" s="44">
        <f>SUM(G22)</f>
        <v>105000</v>
      </c>
    </row>
    <row r="22" spans="1:7" ht="12.75">
      <c r="A22" s="4"/>
      <c r="B22" s="4"/>
      <c r="C22" s="2" t="s">
        <v>10</v>
      </c>
      <c r="D22" s="4">
        <v>4300</v>
      </c>
      <c r="E22" s="46">
        <v>105000</v>
      </c>
      <c r="F22" s="46">
        <v>0</v>
      </c>
      <c r="G22" s="46">
        <v>105000</v>
      </c>
    </row>
    <row r="23" spans="1:7" ht="25.5">
      <c r="A23" s="4"/>
      <c r="B23" s="7">
        <v>71014</v>
      </c>
      <c r="C23" s="8" t="s">
        <v>14</v>
      </c>
      <c r="D23" s="7"/>
      <c r="E23" s="44">
        <f>SUM(E24)</f>
        <v>0</v>
      </c>
      <c r="F23" s="44">
        <f>SUM(F24)</f>
        <v>0</v>
      </c>
      <c r="G23" s="44">
        <f>SUM(G24)</f>
        <v>0</v>
      </c>
    </row>
    <row r="24" spans="1:7" ht="12.75">
      <c r="A24" s="4"/>
      <c r="B24" s="4"/>
      <c r="C24" s="2" t="s">
        <v>10</v>
      </c>
      <c r="D24" s="4">
        <v>4300</v>
      </c>
      <c r="E24" s="46">
        <v>0</v>
      </c>
      <c r="F24" s="46">
        <v>0</v>
      </c>
      <c r="G24" s="46">
        <v>0</v>
      </c>
    </row>
    <row r="25" spans="1:7" ht="12.75">
      <c r="A25" s="4"/>
      <c r="B25" s="7">
        <v>71015</v>
      </c>
      <c r="C25" s="8" t="s">
        <v>15</v>
      </c>
      <c r="D25" s="7"/>
      <c r="E25" s="44">
        <f>SUM(E26:E41)</f>
        <v>262773</v>
      </c>
      <c r="F25" s="44">
        <f>SUM(F26:F41)</f>
        <v>0</v>
      </c>
      <c r="G25" s="44">
        <f>SUM(G26:G41)</f>
        <v>262773</v>
      </c>
    </row>
    <row r="26" spans="1:7" ht="25.5">
      <c r="A26" s="4"/>
      <c r="B26" s="38"/>
      <c r="C26" s="39" t="s">
        <v>69</v>
      </c>
      <c r="D26" s="38">
        <v>3020</v>
      </c>
      <c r="E26" s="45">
        <f>SUM(F26:G26)</f>
        <v>717</v>
      </c>
      <c r="F26" s="45"/>
      <c r="G26" s="45">
        <v>717</v>
      </c>
    </row>
    <row r="27" spans="1:7" ht="25.5">
      <c r="A27" s="4"/>
      <c r="B27" s="4"/>
      <c r="C27" s="2" t="s">
        <v>16</v>
      </c>
      <c r="D27" s="4">
        <v>4010</v>
      </c>
      <c r="E27" s="45">
        <f aca="true" t="shared" si="1" ref="E27:E41">SUM(F27:G27)</f>
        <v>63582</v>
      </c>
      <c r="F27" s="46">
        <v>0</v>
      </c>
      <c r="G27" s="46">
        <v>63582</v>
      </c>
    </row>
    <row r="28" spans="1:7" ht="38.25">
      <c r="A28" s="4"/>
      <c r="B28" s="4"/>
      <c r="C28" s="2" t="s">
        <v>17</v>
      </c>
      <c r="D28" s="4">
        <v>4020</v>
      </c>
      <c r="E28" s="45">
        <f t="shared" si="1"/>
        <v>133242</v>
      </c>
      <c r="F28" s="46">
        <v>0</v>
      </c>
      <c r="G28" s="46">
        <v>133242</v>
      </c>
    </row>
    <row r="29" spans="1:7" ht="25.5">
      <c r="A29" s="4"/>
      <c r="B29" s="4"/>
      <c r="C29" s="2" t="s">
        <v>18</v>
      </c>
      <c r="D29" s="4">
        <v>4040</v>
      </c>
      <c r="E29" s="45">
        <f t="shared" si="1"/>
        <v>12012</v>
      </c>
      <c r="F29" s="46">
        <v>0</v>
      </c>
      <c r="G29" s="46">
        <v>12012</v>
      </c>
    </row>
    <row r="30" spans="1:7" ht="25.5">
      <c r="A30" s="4"/>
      <c r="B30" s="4"/>
      <c r="C30" s="2" t="s">
        <v>19</v>
      </c>
      <c r="D30" s="4">
        <v>4110</v>
      </c>
      <c r="E30" s="45">
        <f t="shared" si="1"/>
        <v>33129</v>
      </c>
      <c r="F30" s="46">
        <v>0</v>
      </c>
      <c r="G30" s="46">
        <v>33129</v>
      </c>
    </row>
    <row r="31" spans="1:7" ht="12.75">
      <c r="A31" s="4"/>
      <c r="B31" s="4"/>
      <c r="C31" s="2" t="s">
        <v>20</v>
      </c>
      <c r="D31" s="4">
        <v>4120</v>
      </c>
      <c r="E31" s="45">
        <f t="shared" si="1"/>
        <v>5055</v>
      </c>
      <c r="F31" s="46">
        <v>0</v>
      </c>
      <c r="G31" s="46">
        <v>5055</v>
      </c>
    </row>
    <row r="32" spans="1:7" ht="25.5">
      <c r="A32" s="4"/>
      <c r="B32" s="4"/>
      <c r="C32" s="2" t="s">
        <v>21</v>
      </c>
      <c r="D32" s="4">
        <v>4210</v>
      </c>
      <c r="E32" s="45">
        <f t="shared" si="1"/>
        <v>3190</v>
      </c>
      <c r="F32" s="46">
        <v>0</v>
      </c>
      <c r="G32" s="46">
        <v>3190</v>
      </c>
    </row>
    <row r="33" spans="1:7" ht="15" customHeight="1">
      <c r="A33" s="4"/>
      <c r="B33" s="4"/>
      <c r="C33" s="2" t="s">
        <v>22</v>
      </c>
      <c r="D33" s="4">
        <v>4280</v>
      </c>
      <c r="E33" s="45">
        <f t="shared" si="1"/>
        <v>63</v>
      </c>
      <c r="F33" s="46">
        <v>0</v>
      </c>
      <c r="G33" s="46">
        <v>63</v>
      </c>
    </row>
    <row r="34" spans="1:7" ht="12.75">
      <c r="A34" s="4"/>
      <c r="B34" s="4"/>
      <c r="C34" s="2" t="s">
        <v>10</v>
      </c>
      <c r="D34" s="4">
        <v>4300</v>
      </c>
      <c r="E34" s="45">
        <f t="shared" si="1"/>
        <v>510</v>
      </c>
      <c r="F34" s="46">
        <v>0</v>
      </c>
      <c r="G34" s="46">
        <v>510</v>
      </c>
    </row>
    <row r="35" spans="1:7" ht="38.25">
      <c r="A35" s="4"/>
      <c r="B35" s="4"/>
      <c r="C35" s="2" t="s">
        <v>23</v>
      </c>
      <c r="D35" s="4">
        <v>4360</v>
      </c>
      <c r="E35" s="45">
        <f t="shared" si="1"/>
        <v>1485</v>
      </c>
      <c r="F35" s="46">
        <v>0</v>
      </c>
      <c r="G35" s="46">
        <v>1485</v>
      </c>
    </row>
    <row r="36" spans="1:7" ht="12.75">
      <c r="A36" s="4"/>
      <c r="B36" s="4"/>
      <c r="C36" s="2" t="s">
        <v>24</v>
      </c>
      <c r="D36" s="4">
        <v>4410</v>
      </c>
      <c r="E36" s="45">
        <f t="shared" si="1"/>
        <v>311</v>
      </c>
      <c r="F36" s="46">
        <v>0</v>
      </c>
      <c r="G36" s="46">
        <v>311</v>
      </c>
    </row>
    <row r="37" spans="1:7" ht="12.75">
      <c r="A37" s="4"/>
      <c r="B37" s="4"/>
      <c r="C37" s="2" t="s">
        <v>25</v>
      </c>
      <c r="D37" s="4">
        <v>4430</v>
      </c>
      <c r="E37" s="45">
        <f t="shared" si="1"/>
        <v>1191</v>
      </c>
      <c r="F37" s="46">
        <v>0</v>
      </c>
      <c r="G37" s="46">
        <v>1191</v>
      </c>
    </row>
    <row r="38" spans="1:7" ht="25.5">
      <c r="A38" s="4"/>
      <c r="B38" s="4"/>
      <c r="C38" s="2" t="s">
        <v>26</v>
      </c>
      <c r="D38" s="4">
        <v>4440</v>
      </c>
      <c r="E38" s="45">
        <f t="shared" si="1"/>
        <v>4533</v>
      </c>
      <c r="F38" s="46">
        <v>0</v>
      </c>
      <c r="G38" s="46">
        <v>4533</v>
      </c>
    </row>
    <row r="39" spans="1:7" ht="38.25">
      <c r="A39" s="4"/>
      <c r="B39" s="4"/>
      <c r="C39" s="2" t="s">
        <v>27</v>
      </c>
      <c r="D39" s="4">
        <v>4700</v>
      </c>
      <c r="E39" s="45">
        <f t="shared" si="1"/>
        <v>560</v>
      </c>
      <c r="F39" s="46">
        <v>0</v>
      </c>
      <c r="G39" s="46">
        <v>560</v>
      </c>
    </row>
    <row r="40" spans="1:7" ht="51">
      <c r="A40" s="4"/>
      <c r="B40" s="4"/>
      <c r="C40" s="2" t="s">
        <v>28</v>
      </c>
      <c r="D40" s="4">
        <v>4740</v>
      </c>
      <c r="E40" s="45">
        <f t="shared" si="1"/>
        <v>827</v>
      </c>
      <c r="F40" s="46">
        <v>0</v>
      </c>
      <c r="G40" s="46">
        <v>827</v>
      </c>
    </row>
    <row r="41" spans="1:7" ht="38.25" customHeight="1">
      <c r="A41" s="4"/>
      <c r="B41" s="4"/>
      <c r="C41" s="2" t="s">
        <v>29</v>
      </c>
      <c r="D41" s="4">
        <v>4750</v>
      </c>
      <c r="E41" s="45">
        <f t="shared" si="1"/>
        <v>2366</v>
      </c>
      <c r="F41" s="46">
        <v>0</v>
      </c>
      <c r="G41" s="46">
        <v>2366</v>
      </c>
    </row>
    <row r="42" spans="1:7" ht="12.75">
      <c r="A42" s="10">
        <v>750</v>
      </c>
      <c r="B42" s="10"/>
      <c r="C42" s="11" t="s">
        <v>30</v>
      </c>
      <c r="D42" s="10"/>
      <c r="E42" s="47">
        <f>SUM(E43+E57)</f>
        <v>744419</v>
      </c>
      <c r="F42" s="47">
        <f>SUM(F43+F57)</f>
        <v>509000</v>
      </c>
      <c r="G42" s="47">
        <f>SUM(G43+G57)</f>
        <v>235419</v>
      </c>
    </row>
    <row r="43" spans="1:7" ht="12.75">
      <c r="A43" s="4"/>
      <c r="B43" s="7">
        <v>75011</v>
      </c>
      <c r="C43" s="8" t="s">
        <v>31</v>
      </c>
      <c r="D43" s="7"/>
      <c r="E43" s="44">
        <f>SUM(E44:E56)</f>
        <v>715419</v>
      </c>
      <c r="F43" s="44">
        <f>SUM(F44:F56)</f>
        <v>509000</v>
      </c>
      <c r="G43" s="44">
        <f>SUM(G44:G56)</f>
        <v>206419</v>
      </c>
    </row>
    <row r="44" spans="1:7" ht="25.5">
      <c r="A44" s="4"/>
      <c r="B44" s="38"/>
      <c r="C44" s="39" t="s">
        <v>69</v>
      </c>
      <c r="D44" s="38">
        <v>3020</v>
      </c>
      <c r="E44" s="46">
        <f>SUM(F44:G44)</f>
        <v>279</v>
      </c>
      <c r="F44" s="45">
        <v>279</v>
      </c>
      <c r="G44" s="45"/>
    </row>
    <row r="45" spans="1:7" ht="25.5">
      <c r="A45" s="4"/>
      <c r="B45" s="4"/>
      <c r="C45" s="2" t="s">
        <v>16</v>
      </c>
      <c r="D45" s="4">
        <v>4010</v>
      </c>
      <c r="E45" s="46">
        <f>SUM(F45:G45)</f>
        <v>540106</v>
      </c>
      <c r="F45" s="46">
        <v>422968</v>
      </c>
      <c r="G45" s="46">
        <v>117138</v>
      </c>
    </row>
    <row r="46" spans="1:7" ht="25.5">
      <c r="A46" s="4"/>
      <c r="B46" s="4"/>
      <c r="C46" s="2" t="s">
        <v>32</v>
      </c>
      <c r="D46" s="4">
        <v>4040</v>
      </c>
      <c r="E46" s="46">
        <f aca="true" t="shared" si="2" ref="E46:E56">SUM(F46:G46)</f>
        <v>31886</v>
      </c>
      <c r="F46" s="46">
        <v>21124</v>
      </c>
      <c r="G46" s="46">
        <v>10762</v>
      </c>
    </row>
    <row r="47" spans="1:7" ht="25.5">
      <c r="A47" s="4"/>
      <c r="B47" s="4"/>
      <c r="C47" s="2" t="s">
        <v>19</v>
      </c>
      <c r="D47" s="4">
        <v>4110</v>
      </c>
      <c r="E47" s="46">
        <f t="shared" si="2"/>
        <v>68854</v>
      </c>
      <c r="F47" s="46">
        <v>43235</v>
      </c>
      <c r="G47" s="46">
        <v>25619</v>
      </c>
    </row>
    <row r="48" spans="1:7" ht="12.75">
      <c r="A48" s="4"/>
      <c r="B48" s="4"/>
      <c r="C48" s="2" t="s">
        <v>20</v>
      </c>
      <c r="D48" s="4">
        <v>4120</v>
      </c>
      <c r="E48" s="46">
        <f t="shared" si="2"/>
        <v>10593</v>
      </c>
      <c r="F48" s="46">
        <v>6366</v>
      </c>
      <c r="G48" s="46">
        <v>4227</v>
      </c>
    </row>
    <row r="49" spans="1:7" ht="25.5">
      <c r="A49" s="4"/>
      <c r="B49" s="4"/>
      <c r="C49" s="2" t="s">
        <v>21</v>
      </c>
      <c r="D49" s="4">
        <v>4210</v>
      </c>
      <c r="E49" s="46">
        <f t="shared" si="2"/>
        <v>12206</v>
      </c>
      <c r="F49" s="46">
        <v>6111</v>
      </c>
      <c r="G49" s="46">
        <v>6095</v>
      </c>
    </row>
    <row r="50" spans="1:7" ht="12.75" customHeight="1">
      <c r="A50" s="4"/>
      <c r="B50" s="4"/>
      <c r="C50" s="2" t="s">
        <v>33</v>
      </c>
      <c r="D50" s="4">
        <v>4270</v>
      </c>
      <c r="E50" s="46">
        <f t="shared" si="2"/>
        <v>146</v>
      </c>
      <c r="F50" s="46">
        <v>146</v>
      </c>
      <c r="G50" s="46">
        <v>0</v>
      </c>
    </row>
    <row r="51" spans="1:7" ht="12.75">
      <c r="A51" s="4"/>
      <c r="B51" s="4"/>
      <c r="C51" s="2" t="s">
        <v>10</v>
      </c>
      <c r="D51" s="4">
        <v>4300</v>
      </c>
      <c r="E51" s="46">
        <f t="shared" si="2"/>
        <v>34742</v>
      </c>
      <c r="F51" s="46">
        <v>2920</v>
      </c>
      <c r="G51" s="46">
        <v>31822</v>
      </c>
    </row>
    <row r="52" spans="1:7" ht="38.25">
      <c r="A52" s="4"/>
      <c r="B52" s="4"/>
      <c r="C52" s="2" t="s">
        <v>34</v>
      </c>
      <c r="D52" s="4">
        <v>4370</v>
      </c>
      <c r="E52" s="46">
        <f t="shared" si="2"/>
        <v>1066</v>
      </c>
      <c r="F52" s="46">
        <v>1066</v>
      </c>
      <c r="G52" s="46">
        <v>0</v>
      </c>
    </row>
    <row r="53" spans="1:7" ht="12.75">
      <c r="A53" s="4"/>
      <c r="B53" s="4"/>
      <c r="C53" s="2" t="s">
        <v>24</v>
      </c>
      <c r="D53" s="4">
        <v>4410</v>
      </c>
      <c r="E53" s="46">
        <f t="shared" si="2"/>
        <v>468</v>
      </c>
      <c r="F53" s="46">
        <v>222</v>
      </c>
      <c r="G53" s="46">
        <v>246</v>
      </c>
    </row>
    <row r="54" spans="1:7" ht="25.5">
      <c r="A54" s="4"/>
      <c r="B54" s="4"/>
      <c r="C54" s="2" t="s">
        <v>26</v>
      </c>
      <c r="D54" s="4">
        <v>4440</v>
      </c>
      <c r="E54" s="46">
        <f t="shared" si="2"/>
        <v>10619</v>
      </c>
      <c r="F54" s="46">
        <v>875</v>
      </c>
      <c r="G54" s="46">
        <v>9744</v>
      </c>
    </row>
    <row r="55" spans="1:7" ht="38.25">
      <c r="A55" s="4"/>
      <c r="B55" s="4"/>
      <c r="C55" s="2" t="s">
        <v>27</v>
      </c>
      <c r="D55" s="4">
        <v>4700</v>
      </c>
      <c r="E55" s="46">
        <f t="shared" si="2"/>
        <v>3375</v>
      </c>
      <c r="F55" s="46">
        <v>3375</v>
      </c>
      <c r="G55" s="46">
        <v>0</v>
      </c>
    </row>
    <row r="56" spans="1:7" ht="38.25">
      <c r="A56" s="4"/>
      <c r="B56" s="4"/>
      <c r="C56" s="2" t="s">
        <v>29</v>
      </c>
      <c r="D56" s="4">
        <v>4750</v>
      </c>
      <c r="E56" s="46">
        <f t="shared" si="2"/>
        <v>1079</v>
      </c>
      <c r="F56" s="46">
        <v>313</v>
      </c>
      <c r="G56" s="46">
        <v>766</v>
      </c>
    </row>
    <row r="57" spans="1:7" ht="12.75">
      <c r="A57" s="4"/>
      <c r="B57" s="7">
        <v>75045</v>
      </c>
      <c r="C57" s="8" t="s">
        <v>35</v>
      </c>
      <c r="D57" s="7"/>
      <c r="E57" s="44">
        <f>SUM(E58:E66)</f>
        <v>29000</v>
      </c>
      <c r="F57" s="44">
        <f>SUM(F58:F66)</f>
        <v>0</v>
      </c>
      <c r="G57" s="44">
        <f>SUM(G58:G66)</f>
        <v>29000</v>
      </c>
    </row>
    <row r="58" spans="1:7" ht="25.5">
      <c r="A58" s="4"/>
      <c r="B58" s="4"/>
      <c r="C58" s="2" t="s">
        <v>19</v>
      </c>
      <c r="D58" s="4">
        <v>4110</v>
      </c>
      <c r="E58" s="46">
        <f>SUM(F58:G58)</f>
        <v>851</v>
      </c>
      <c r="F58" s="46">
        <v>0</v>
      </c>
      <c r="G58" s="46">
        <v>851</v>
      </c>
    </row>
    <row r="59" spans="1:7" ht="12.75">
      <c r="A59" s="4"/>
      <c r="B59" s="4"/>
      <c r="C59" s="2" t="s">
        <v>20</v>
      </c>
      <c r="D59" s="4">
        <v>4120</v>
      </c>
      <c r="E59" s="46">
        <f aca="true" t="shared" si="3" ref="E59:E66">SUM(F59:G59)</f>
        <v>138</v>
      </c>
      <c r="F59" s="46">
        <v>0</v>
      </c>
      <c r="G59" s="46">
        <v>138</v>
      </c>
    </row>
    <row r="60" spans="1:7" ht="12.75">
      <c r="A60" s="4"/>
      <c r="B60" s="4"/>
      <c r="C60" s="2" t="s">
        <v>36</v>
      </c>
      <c r="D60" s="4">
        <v>4170</v>
      </c>
      <c r="E60" s="46">
        <f t="shared" si="3"/>
        <v>19410</v>
      </c>
      <c r="F60" s="46">
        <v>0</v>
      </c>
      <c r="G60" s="46">
        <v>19410</v>
      </c>
    </row>
    <row r="61" spans="1:7" ht="25.5">
      <c r="A61" s="4"/>
      <c r="B61" s="4"/>
      <c r="C61" s="2" t="s">
        <v>21</v>
      </c>
      <c r="D61" s="4">
        <v>4210</v>
      </c>
      <c r="E61" s="46">
        <f t="shared" si="3"/>
        <v>4181</v>
      </c>
      <c r="F61" s="46">
        <v>0</v>
      </c>
      <c r="G61" s="46">
        <v>4181</v>
      </c>
    </row>
    <row r="62" spans="1:7" ht="15.75" customHeight="1">
      <c r="A62" s="4"/>
      <c r="B62" s="4"/>
      <c r="C62" s="2" t="s">
        <v>37</v>
      </c>
      <c r="D62" s="4">
        <v>4300</v>
      </c>
      <c r="E62" s="46">
        <f t="shared" si="3"/>
        <v>45</v>
      </c>
      <c r="F62" s="46">
        <v>0</v>
      </c>
      <c r="G62" s="46">
        <v>45</v>
      </c>
    </row>
    <row r="63" spans="1:7" ht="38.25">
      <c r="A63" s="4"/>
      <c r="B63" s="4"/>
      <c r="C63" s="2" t="s">
        <v>34</v>
      </c>
      <c r="D63" s="4">
        <v>4370</v>
      </c>
      <c r="E63" s="46">
        <f t="shared" si="3"/>
        <v>453</v>
      </c>
      <c r="F63" s="46">
        <v>0</v>
      </c>
      <c r="G63" s="46">
        <v>453</v>
      </c>
    </row>
    <row r="64" spans="1:7" ht="38.25">
      <c r="A64" s="4"/>
      <c r="B64" s="4"/>
      <c r="C64" s="2" t="s">
        <v>38</v>
      </c>
      <c r="D64" s="4">
        <v>4400</v>
      </c>
      <c r="E64" s="46">
        <f t="shared" si="3"/>
        <v>2700</v>
      </c>
      <c r="F64" s="46">
        <v>0</v>
      </c>
      <c r="G64" s="46">
        <v>2700</v>
      </c>
    </row>
    <row r="65" spans="1:7" ht="37.5" customHeight="1">
      <c r="A65" s="4"/>
      <c r="B65" s="4"/>
      <c r="C65" s="2" t="s">
        <v>28</v>
      </c>
      <c r="D65" s="4">
        <v>4740</v>
      </c>
      <c r="E65" s="46">
        <f t="shared" si="3"/>
        <v>990</v>
      </c>
      <c r="F65" s="46"/>
      <c r="G65" s="46">
        <v>990</v>
      </c>
    </row>
    <row r="66" spans="1:7" ht="38.25">
      <c r="A66" s="4"/>
      <c r="B66" s="4"/>
      <c r="C66" s="2" t="s">
        <v>29</v>
      </c>
      <c r="D66" s="4">
        <v>4750</v>
      </c>
      <c r="E66" s="46">
        <f t="shared" si="3"/>
        <v>232</v>
      </c>
      <c r="F66" s="46"/>
      <c r="G66" s="46">
        <v>232</v>
      </c>
    </row>
    <row r="67" spans="1:7" ht="51">
      <c r="A67" s="10">
        <v>751</v>
      </c>
      <c r="B67" s="10"/>
      <c r="C67" s="11" t="s">
        <v>39</v>
      </c>
      <c r="D67" s="10"/>
      <c r="E67" s="47">
        <f aca="true" t="shared" si="4" ref="E67:G68">SUM(E68)</f>
        <v>9115</v>
      </c>
      <c r="F67" s="47">
        <f t="shared" si="4"/>
        <v>9115</v>
      </c>
      <c r="G67" s="47">
        <f t="shared" si="4"/>
        <v>0</v>
      </c>
    </row>
    <row r="68" spans="1:7" ht="38.25">
      <c r="A68" s="4"/>
      <c r="B68" s="7">
        <v>75101</v>
      </c>
      <c r="C68" s="8" t="s">
        <v>40</v>
      </c>
      <c r="D68" s="7"/>
      <c r="E68" s="44">
        <f t="shared" si="4"/>
        <v>9115</v>
      </c>
      <c r="F68" s="44">
        <f t="shared" si="4"/>
        <v>9115</v>
      </c>
      <c r="G68" s="44">
        <f t="shared" si="4"/>
        <v>0</v>
      </c>
    </row>
    <row r="69" spans="1:7" ht="25.5">
      <c r="A69" s="4"/>
      <c r="B69" s="4"/>
      <c r="C69" s="2" t="s">
        <v>16</v>
      </c>
      <c r="D69" s="4">
        <v>4010</v>
      </c>
      <c r="E69" s="46">
        <v>9115</v>
      </c>
      <c r="F69" s="46">
        <v>9115</v>
      </c>
      <c r="G69" s="46"/>
    </row>
    <row r="70" spans="1:7" ht="25.5">
      <c r="A70" s="10">
        <v>754</v>
      </c>
      <c r="B70" s="10"/>
      <c r="C70" s="11" t="s">
        <v>41</v>
      </c>
      <c r="D70" s="10"/>
      <c r="E70" s="47">
        <f>SUM(E71)</f>
        <v>4938713</v>
      </c>
      <c r="F70" s="47">
        <f>SUM(F71)</f>
        <v>0</v>
      </c>
      <c r="G70" s="47">
        <f>SUM(G71)</f>
        <v>4938713</v>
      </c>
    </row>
    <row r="71" spans="1:7" ht="25.5">
      <c r="A71" s="4"/>
      <c r="B71" s="7">
        <v>75411</v>
      </c>
      <c r="C71" s="8" t="s">
        <v>42</v>
      </c>
      <c r="D71" s="7"/>
      <c r="E71" s="44">
        <f>SUM(E72:E107)</f>
        <v>4938713</v>
      </c>
      <c r="F71" s="44">
        <f>SUM(F72:F107)</f>
        <v>0</v>
      </c>
      <c r="G71" s="44">
        <f>SUM(G72:G107)</f>
        <v>4938713</v>
      </c>
    </row>
    <row r="72" spans="1:7" ht="25.5">
      <c r="A72" s="4"/>
      <c r="B72" s="4"/>
      <c r="C72" s="2" t="s">
        <v>43</v>
      </c>
      <c r="D72" s="4">
        <v>3030</v>
      </c>
      <c r="E72" s="46">
        <f>SUM(F72:G72)</f>
        <v>0</v>
      </c>
      <c r="F72" s="46">
        <v>0</v>
      </c>
      <c r="G72" s="46">
        <v>0</v>
      </c>
    </row>
    <row r="73" spans="1:7" ht="38.25">
      <c r="A73" s="4"/>
      <c r="B73" s="4"/>
      <c r="C73" s="2" t="s">
        <v>44</v>
      </c>
      <c r="D73" s="4">
        <v>3070</v>
      </c>
      <c r="E73" s="46">
        <f aca="true" t="shared" si="5" ref="E73:E107">SUM(F73:G73)</f>
        <v>168897</v>
      </c>
      <c r="F73" s="46">
        <v>0</v>
      </c>
      <c r="G73" s="46">
        <v>168897</v>
      </c>
    </row>
    <row r="74" spans="1:7" ht="25.5">
      <c r="A74" s="4"/>
      <c r="B74" s="4"/>
      <c r="C74" s="2" t="s">
        <v>16</v>
      </c>
      <c r="D74" s="4">
        <v>4010</v>
      </c>
      <c r="E74" s="46">
        <f t="shared" si="5"/>
        <v>37890</v>
      </c>
      <c r="F74" s="46">
        <v>0</v>
      </c>
      <c r="G74" s="46">
        <v>37890</v>
      </c>
    </row>
    <row r="75" spans="1:7" ht="38.25">
      <c r="A75" s="4"/>
      <c r="B75" s="4"/>
      <c r="C75" s="2" t="s">
        <v>17</v>
      </c>
      <c r="D75" s="4">
        <v>4020</v>
      </c>
      <c r="E75" s="46">
        <f t="shared" si="5"/>
        <v>117072</v>
      </c>
      <c r="F75" s="46">
        <v>0</v>
      </c>
      <c r="G75" s="46">
        <v>117072</v>
      </c>
    </row>
    <row r="76" spans="1:7" ht="25.5">
      <c r="A76" s="4"/>
      <c r="B76" s="4"/>
      <c r="C76" s="2" t="s">
        <v>18</v>
      </c>
      <c r="D76" s="4">
        <v>4040</v>
      </c>
      <c r="E76" s="46">
        <f t="shared" si="5"/>
        <v>9706</v>
      </c>
      <c r="F76" s="46">
        <v>0</v>
      </c>
      <c r="G76" s="46">
        <v>9706</v>
      </c>
    </row>
    <row r="77" spans="1:7" ht="38.25">
      <c r="A77" s="4"/>
      <c r="B77" s="4"/>
      <c r="C77" s="2" t="s">
        <v>45</v>
      </c>
      <c r="D77" s="4">
        <v>4050</v>
      </c>
      <c r="E77" s="46">
        <f t="shared" si="5"/>
        <v>3131625</v>
      </c>
      <c r="F77" s="46">
        <v>0</v>
      </c>
      <c r="G77" s="46">
        <v>3131625</v>
      </c>
    </row>
    <row r="78" spans="1:7" ht="38.25">
      <c r="A78" s="4"/>
      <c r="B78" s="4"/>
      <c r="C78" s="2" t="s">
        <v>46</v>
      </c>
      <c r="D78" s="4">
        <v>4060</v>
      </c>
      <c r="E78" s="46">
        <f t="shared" si="5"/>
        <v>181617</v>
      </c>
      <c r="F78" s="46">
        <v>0</v>
      </c>
      <c r="G78" s="46">
        <v>181617</v>
      </c>
    </row>
    <row r="79" spans="1:7" ht="51">
      <c r="A79" s="4"/>
      <c r="B79" s="4"/>
      <c r="C79" s="2" t="s">
        <v>47</v>
      </c>
      <c r="D79" s="4">
        <v>4070</v>
      </c>
      <c r="E79" s="46">
        <f t="shared" si="5"/>
        <v>218593</v>
      </c>
      <c r="F79" s="46">
        <v>0</v>
      </c>
      <c r="G79" s="46">
        <v>218593</v>
      </c>
    </row>
    <row r="80" spans="1:7" ht="63.75">
      <c r="A80" s="4"/>
      <c r="B80" s="4"/>
      <c r="C80" s="2" t="s">
        <v>48</v>
      </c>
      <c r="D80" s="4">
        <v>4080</v>
      </c>
      <c r="E80" s="46">
        <f t="shared" si="5"/>
        <v>0</v>
      </c>
      <c r="F80" s="46">
        <v>0</v>
      </c>
      <c r="G80" s="46">
        <v>0</v>
      </c>
    </row>
    <row r="81" spans="1:7" ht="25.5">
      <c r="A81" s="4"/>
      <c r="B81" s="4"/>
      <c r="C81" s="2" t="s">
        <v>19</v>
      </c>
      <c r="D81" s="4">
        <v>4110</v>
      </c>
      <c r="E81" s="46">
        <f t="shared" si="5"/>
        <v>29234</v>
      </c>
      <c r="F81" s="46">
        <v>0</v>
      </c>
      <c r="G81" s="46">
        <v>29234</v>
      </c>
    </row>
    <row r="82" spans="1:7" ht="12.75">
      <c r="A82" s="4"/>
      <c r="B82" s="4"/>
      <c r="C82" s="2" t="s">
        <v>20</v>
      </c>
      <c r="D82" s="4">
        <v>4120</v>
      </c>
      <c r="E82" s="46">
        <f t="shared" si="5"/>
        <v>3927</v>
      </c>
      <c r="F82" s="46">
        <v>0</v>
      </c>
      <c r="G82" s="46">
        <v>3927</v>
      </c>
    </row>
    <row r="83" spans="1:7" ht="12.75">
      <c r="A83" s="4"/>
      <c r="B83" s="4"/>
      <c r="C83" s="2" t="s">
        <v>36</v>
      </c>
      <c r="D83" s="4">
        <v>4170</v>
      </c>
      <c r="E83" s="46">
        <f t="shared" si="5"/>
        <v>8700</v>
      </c>
      <c r="F83" s="46">
        <v>0</v>
      </c>
      <c r="G83" s="46">
        <v>8700</v>
      </c>
    </row>
    <row r="84" spans="1:7" ht="38.25">
      <c r="A84" s="4"/>
      <c r="B84" s="4"/>
      <c r="C84" s="2" t="s">
        <v>49</v>
      </c>
      <c r="D84" s="4">
        <v>4180</v>
      </c>
      <c r="E84" s="46">
        <f t="shared" si="5"/>
        <v>160193</v>
      </c>
      <c r="F84" s="46">
        <v>0</v>
      </c>
      <c r="G84" s="46">
        <v>160193</v>
      </c>
    </row>
    <row r="85" spans="1:7" ht="25.5">
      <c r="A85" s="4"/>
      <c r="B85" s="4"/>
      <c r="C85" s="2" t="s">
        <v>21</v>
      </c>
      <c r="D85" s="4">
        <v>4210</v>
      </c>
      <c r="E85" s="46">
        <f t="shared" si="5"/>
        <v>317352</v>
      </c>
      <c r="F85" s="46">
        <v>0</v>
      </c>
      <c r="G85" s="46">
        <v>317352</v>
      </c>
    </row>
    <row r="86" spans="1:7" ht="15.75" customHeight="1">
      <c r="A86" s="4"/>
      <c r="B86" s="4"/>
      <c r="C86" s="2" t="s">
        <v>50</v>
      </c>
      <c r="D86" s="4">
        <v>4220</v>
      </c>
      <c r="E86" s="46">
        <f t="shared" si="5"/>
        <v>3198</v>
      </c>
      <c r="F86" s="46">
        <v>0</v>
      </c>
      <c r="G86" s="46">
        <v>3198</v>
      </c>
    </row>
    <row r="87" spans="1:7" ht="38.25">
      <c r="A87" s="4"/>
      <c r="B87" s="4"/>
      <c r="C87" s="2" t="s">
        <v>51</v>
      </c>
      <c r="D87" s="4">
        <v>4230</v>
      </c>
      <c r="E87" s="46">
        <f t="shared" si="5"/>
        <v>442</v>
      </c>
      <c r="F87" s="46">
        <v>0</v>
      </c>
      <c r="G87" s="46">
        <v>442</v>
      </c>
    </row>
    <row r="88" spans="1:7" ht="12.75">
      <c r="A88" s="4"/>
      <c r="B88" s="4"/>
      <c r="C88" s="2" t="s">
        <v>52</v>
      </c>
      <c r="D88" s="4">
        <v>4250</v>
      </c>
      <c r="E88" s="46">
        <f t="shared" si="5"/>
        <v>14751</v>
      </c>
      <c r="F88" s="46">
        <v>0</v>
      </c>
      <c r="G88" s="46">
        <v>14751</v>
      </c>
    </row>
    <row r="89" spans="1:7" ht="12.75">
      <c r="A89" s="4"/>
      <c r="B89" s="4"/>
      <c r="C89" s="2" t="s">
        <v>53</v>
      </c>
      <c r="D89" s="4">
        <v>4260</v>
      </c>
      <c r="E89" s="46">
        <f t="shared" si="5"/>
        <v>103514</v>
      </c>
      <c r="F89" s="46">
        <v>0</v>
      </c>
      <c r="G89" s="46">
        <v>103514</v>
      </c>
    </row>
    <row r="90" spans="1:7" ht="12.75">
      <c r="A90" s="4"/>
      <c r="B90" s="4"/>
      <c r="C90" s="2" t="s">
        <v>33</v>
      </c>
      <c r="D90" s="4">
        <v>4270</v>
      </c>
      <c r="E90" s="46">
        <f t="shared" si="5"/>
        <v>70001</v>
      </c>
      <c r="F90" s="46">
        <v>0</v>
      </c>
      <c r="G90" s="46">
        <v>70001</v>
      </c>
    </row>
    <row r="91" spans="1:7" ht="12.75">
      <c r="A91" s="4"/>
      <c r="B91" s="4"/>
      <c r="C91" s="2" t="s">
        <v>22</v>
      </c>
      <c r="D91" s="4">
        <v>4280</v>
      </c>
      <c r="E91" s="46">
        <f t="shared" si="5"/>
        <v>21820</v>
      </c>
      <c r="F91" s="46">
        <v>0</v>
      </c>
      <c r="G91" s="46">
        <v>21820</v>
      </c>
    </row>
    <row r="92" spans="1:7" ht="12.75">
      <c r="A92" s="4"/>
      <c r="B92" s="4"/>
      <c r="C92" s="2" t="s">
        <v>10</v>
      </c>
      <c r="D92" s="4">
        <v>4300</v>
      </c>
      <c r="E92" s="46">
        <f t="shared" si="5"/>
        <v>37144</v>
      </c>
      <c r="F92" s="46">
        <v>0</v>
      </c>
      <c r="G92" s="46">
        <v>37144</v>
      </c>
    </row>
    <row r="93" spans="1:7" ht="25.5">
      <c r="A93" s="4"/>
      <c r="B93" s="4"/>
      <c r="C93" s="2" t="s">
        <v>54</v>
      </c>
      <c r="D93" s="4">
        <v>4350</v>
      </c>
      <c r="E93" s="46">
        <f t="shared" si="5"/>
        <v>2187</v>
      </c>
      <c r="F93" s="46">
        <v>0</v>
      </c>
      <c r="G93" s="46">
        <v>2187</v>
      </c>
    </row>
    <row r="94" spans="1:7" ht="38.25">
      <c r="A94" s="4"/>
      <c r="B94" s="4"/>
      <c r="C94" s="2" t="s">
        <v>23</v>
      </c>
      <c r="D94" s="4">
        <v>4360</v>
      </c>
      <c r="E94" s="46">
        <f t="shared" si="5"/>
        <v>7019</v>
      </c>
      <c r="F94" s="46">
        <v>0</v>
      </c>
      <c r="G94" s="46">
        <v>7019</v>
      </c>
    </row>
    <row r="95" spans="1:7" ht="38.25">
      <c r="A95" s="4"/>
      <c r="B95" s="4"/>
      <c r="C95" s="2" t="s">
        <v>34</v>
      </c>
      <c r="D95" s="4">
        <v>4370</v>
      </c>
      <c r="E95" s="46">
        <f t="shared" si="5"/>
        <v>6881</v>
      </c>
      <c r="F95" s="46">
        <v>0</v>
      </c>
      <c r="G95" s="46">
        <v>6881</v>
      </c>
    </row>
    <row r="96" spans="1:7" ht="25.5">
      <c r="A96" s="4"/>
      <c r="B96" s="4"/>
      <c r="C96" s="2" t="s">
        <v>55</v>
      </c>
      <c r="D96" s="4">
        <v>4380</v>
      </c>
      <c r="E96" s="46">
        <f t="shared" si="5"/>
        <v>0</v>
      </c>
      <c r="F96" s="46">
        <v>0</v>
      </c>
      <c r="G96" s="46">
        <v>0</v>
      </c>
    </row>
    <row r="97" spans="1:7" ht="12.75">
      <c r="A97" s="4"/>
      <c r="B97" s="4"/>
      <c r="C97" s="2" t="s">
        <v>24</v>
      </c>
      <c r="D97" s="4">
        <v>4410</v>
      </c>
      <c r="E97" s="46">
        <f t="shared" si="5"/>
        <v>4363</v>
      </c>
      <c r="F97" s="46">
        <v>0</v>
      </c>
      <c r="G97" s="46">
        <v>4363</v>
      </c>
    </row>
    <row r="98" spans="1:7" ht="12.75">
      <c r="A98" s="4"/>
      <c r="B98" s="4"/>
      <c r="C98" s="2" t="s">
        <v>25</v>
      </c>
      <c r="D98" s="4">
        <v>4430</v>
      </c>
      <c r="E98" s="46">
        <f t="shared" si="5"/>
        <v>24763</v>
      </c>
      <c r="F98" s="46">
        <v>0</v>
      </c>
      <c r="G98" s="46">
        <v>24763</v>
      </c>
    </row>
    <row r="99" spans="1:7" ht="25.5">
      <c r="A99" s="4"/>
      <c r="B99" s="4"/>
      <c r="C99" s="2" t="s">
        <v>26</v>
      </c>
      <c r="D99" s="4">
        <v>4440</v>
      </c>
      <c r="E99" s="46">
        <f t="shared" si="5"/>
        <v>3930</v>
      </c>
      <c r="F99" s="46">
        <v>0</v>
      </c>
      <c r="G99" s="46">
        <v>3930</v>
      </c>
    </row>
    <row r="100" spans="1:7" ht="12.75">
      <c r="A100" s="4"/>
      <c r="B100" s="4"/>
      <c r="C100" s="2" t="s">
        <v>56</v>
      </c>
      <c r="D100" s="4">
        <v>4480</v>
      </c>
      <c r="E100" s="46">
        <f t="shared" si="5"/>
        <v>28004</v>
      </c>
      <c r="F100" s="46">
        <v>0</v>
      </c>
      <c r="G100" s="46">
        <v>28004</v>
      </c>
    </row>
    <row r="101" spans="1:7" ht="25.5">
      <c r="A101" s="4"/>
      <c r="B101" s="4"/>
      <c r="C101" s="2" t="s">
        <v>57</v>
      </c>
      <c r="D101" s="4">
        <v>4500</v>
      </c>
      <c r="E101" s="46">
        <f t="shared" si="5"/>
        <v>358</v>
      </c>
      <c r="F101" s="46">
        <v>0</v>
      </c>
      <c r="G101" s="46">
        <v>358</v>
      </c>
    </row>
    <row r="102" spans="1:7" ht="25.5">
      <c r="A102" s="4"/>
      <c r="B102" s="4"/>
      <c r="C102" s="2" t="s">
        <v>58</v>
      </c>
      <c r="D102" s="4">
        <v>4510</v>
      </c>
      <c r="E102" s="46">
        <f t="shared" si="5"/>
        <v>746</v>
      </c>
      <c r="F102" s="46">
        <v>0</v>
      </c>
      <c r="G102" s="46">
        <v>746</v>
      </c>
    </row>
    <row r="103" spans="1:7" ht="38.25">
      <c r="A103" s="4"/>
      <c r="B103" s="4"/>
      <c r="C103" s="2" t="s">
        <v>59</v>
      </c>
      <c r="D103" s="4">
        <v>4520</v>
      </c>
      <c r="E103" s="46">
        <f t="shared" si="5"/>
        <v>0</v>
      </c>
      <c r="F103" s="46">
        <v>0</v>
      </c>
      <c r="G103" s="46">
        <v>0</v>
      </c>
    </row>
    <row r="104" spans="1:7" ht="51">
      <c r="A104" s="4"/>
      <c r="B104" s="4"/>
      <c r="C104" s="2" t="s">
        <v>28</v>
      </c>
      <c r="D104" s="4">
        <v>4740</v>
      </c>
      <c r="E104" s="46">
        <f t="shared" si="5"/>
        <v>3151</v>
      </c>
      <c r="F104" s="46">
        <v>0</v>
      </c>
      <c r="G104" s="46">
        <v>3151</v>
      </c>
    </row>
    <row r="105" spans="1:7" ht="38.25" customHeight="1">
      <c r="A105" s="4"/>
      <c r="B105" s="4"/>
      <c r="C105" s="2" t="s">
        <v>29</v>
      </c>
      <c r="D105" s="4">
        <v>4750</v>
      </c>
      <c r="E105" s="46">
        <f t="shared" si="5"/>
        <v>26635</v>
      </c>
      <c r="F105" s="46">
        <v>0</v>
      </c>
      <c r="G105" s="46">
        <v>26635</v>
      </c>
    </row>
    <row r="106" spans="1:7" ht="25.5">
      <c r="A106" s="4"/>
      <c r="B106" s="4"/>
      <c r="C106" s="2" t="s">
        <v>60</v>
      </c>
      <c r="D106" s="4">
        <v>6050</v>
      </c>
      <c r="E106" s="46">
        <f t="shared" si="5"/>
        <v>100000</v>
      </c>
      <c r="F106" s="46">
        <v>0</v>
      </c>
      <c r="G106" s="46">
        <v>100000</v>
      </c>
    </row>
    <row r="107" spans="1:7" ht="38.25">
      <c r="A107" s="4"/>
      <c r="B107" s="4"/>
      <c r="C107" s="2" t="s">
        <v>61</v>
      </c>
      <c r="D107" s="4">
        <v>6060</v>
      </c>
      <c r="E107" s="46">
        <f t="shared" si="5"/>
        <v>95000</v>
      </c>
      <c r="F107" s="46">
        <v>0</v>
      </c>
      <c r="G107" s="46">
        <v>95000</v>
      </c>
    </row>
    <row r="108" spans="1:7" ht="12.75">
      <c r="A108" s="10">
        <v>851</v>
      </c>
      <c r="B108" s="10"/>
      <c r="C108" s="11" t="s">
        <v>62</v>
      </c>
      <c r="D108" s="10"/>
      <c r="E108" s="47">
        <f>SUM(E109)</f>
        <v>34000</v>
      </c>
      <c r="F108" s="47">
        <f>SUM(F109)</f>
        <v>3000</v>
      </c>
      <c r="G108" s="47">
        <f>SUM(G109)</f>
        <v>31000</v>
      </c>
    </row>
    <row r="109" spans="1:7" ht="63.75">
      <c r="A109" s="4"/>
      <c r="B109" s="7">
        <v>85156</v>
      </c>
      <c r="C109" s="8" t="s">
        <v>63</v>
      </c>
      <c r="D109" s="7"/>
      <c r="E109" s="44">
        <f>SUM(E110)</f>
        <v>34000</v>
      </c>
      <c r="F109" s="44">
        <v>3000</v>
      </c>
      <c r="G109" s="44">
        <v>31000</v>
      </c>
    </row>
    <row r="110" spans="1:7" ht="51" customHeight="1">
      <c r="A110" s="4"/>
      <c r="B110" s="4"/>
      <c r="C110" s="15" t="s">
        <v>64</v>
      </c>
      <c r="D110" s="16">
        <v>4130</v>
      </c>
      <c r="E110" s="48">
        <f>SUM(E111:E112)</f>
        <v>34000</v>
      </c>
      <c r="F110" s="48">
        <f>SUM(F111:F112)</f>
        <v>3000</v>
      </c>
      <c r="G110" s="48">
        <f>SUM(G111:G112)</f>
        <v>31000</v>
      </c>
    </row>
    <row r="111" spans="1:7" ht="12.75">
      <c r="A111" s="4"/>
      <c r="B111" s="4"/>
      <c r="C111" s="2" t="s">
        <v>65</v>
      </c>
      <c r="D111" s="4"/>
      <c r="E111" s="46">
        <v>31000</v>
      </c>
      <c r="F111" s="46">
        <v>0</v>
      </c>
      <c r="G111" s="46">
        <v>31000</v>
      </c>
    </row>
    <row r="112" spans="1:7" ht="12.75">
      <c r="A112" s="4"/>
      <c r="B112" s="4"/>
      <c r="C112" s="2" t="s">
        <v>66</v>
      </c>
      <c r="D112" s="4"/>
      <c r="E112" s="46">
        <v>3000</v>
      </c>
      <c r="F112" s="46">
        <v>3000</v>
      </c>
      <c r="G112" s="46">
        <v>0</v>
      </c>
    </row>
    <row r="113" spans="1:7" ht="12.75">
      <c r="A113" s="10">
        <v>852</v>
      </c>
      <c r="B113" s="10"/>
      <c r="C113" s="11" t="s">
        <v>67</v>
      </c>
      <c r="D113" s="10"/>
      <c r="E113" s="47">
        <f>SUM(E114+E136+E158+E160+E162+E172)</f>
        <v>15896100</v>
      </c>
      <c r="F113" s="47">
        <f>SUM(F114+F136+F158+F160+F162+F172)</f>
        <v>15462500</v>
      </c>
      <c r="G113" s="47">
        <f>SUM(G114+G136+G158+G160+G162+G172)</f>
        <v>433600</v>
      </c>
    </row>
    <row r="114" spans="1:7" ht="12.75">
      <c r="A114" s="4"/>
      <c r="B114" s="7">
        <v>85203</v>
      </c>
      <c r="C114" s="8" t="s">
        <v>68</v>
      </c>
      <c r="D114" s="7"/>
      <c r="E114" s="44">
        <f>SUM(E115:E135)</f>
        <v>376800</v>
      </c>
      <c r="F114" s="44">
        <f>SUM(F115:F135)</f>
        <v>329800</v>
      </c>
      <c r="G114" s="44">
        <f>SUM(G115:G135)</f>
        <v>47000</v>
      </c>
    </row>
    <row r="115" spans="1:7" ht="25.5">
      <c r="A115" s="4"/>
      <c r="B115" s="4"/>
      <c r="C115" s="2" t="s">
        <v>69</v>
      </c>
      <c r="D115" s="4">
        <v>3020</v>
      </c>
      <c r="E115" s="46">
        <f>SUM(F115:G115)</f>
        <v>824</v>
      </c>
      <c r="F115" s="46">
        <v>824</v>
      </c>
      <c r="G115" s="46">
        <v>0</v>
      </c>
    </row>
    <row r="116" spans="1:7" ht="25.5">
      <c r="A116" s="4"/>
      <c r="B116" s="4"/>
      <c r="C116" s="2" t="s">
        <v>16</v>
      </c>
      <c r="D116" s="4">
        <v>4010</v>
      </c>
      <c r="E116" s="46">
        <f aca="true" t="shared" si="6" ref="E116:E135">SUM(F116:G116)</f>
        <v>182016</v>
      </c>
      <c r="F116" s="46">
        <v>182016</v>
      </c>
      <c r="G116" s="46">
        <v>0</v>
      </c>
    </row>
    <row r="117" spans="1:7" ht="25.5">
      <c r="A117" s="4"/>
      <c r="B117" s="4"/>
      <c r="C117" s="2" t="s">
        <v>18</v>
      </c>
      <c r="D117" s="4">
        <v>4040</v>
      </c>
      <c r="E117" s="46">
        <f t="shared" si="6"/>
        <v>11951</v>
      </c>
      <c r="F117" s="46">
        <v>11951</v>
      </c>
      <c r="G117" s="46">
        <v>0</v>
      </c>
    </row>
    <row r="118" spans="1:7" ht="25.5">
      <c r="A118" s="4"/>
      <c r="B118" s="4"/>
      <c r="C118" s="2" t="s">
        <v>19</v>
      </c>
      <c r="D118" s="4">
        <v>4110</v>
      </c>
      <c r="E118" s="46">
        <f t="shared" si="6"/>
        <v>37512</v>
      </c>
      <c r="F118" s="46">
        <v>30878</v>
      </c>
      <c r="G118" s="46">
        <v>6634</v>
      </c>
    </row>
    <row r="119" spans="1:7" ht="12.75">
      <c r="A119" s="4"/>
      <c r="B119" s="4"/>
      <c r="C119" s="2" t="s">
        <v>20</v>
      </c>
      <c r="D119" s="4">
        <v>4120</v>
      </c>
      <c r="E119" s="46">
        <f t="shared" si="6"/>
        <v>5866</v>
      </c>
      <c r="F119" s="46">
        <v>4890</v>
      </c>
      <c r="G119" s="46">
        <v>976</v>
      </c>
    </row>
    <row r="120" spans="1:7" ht="12.75">
      <c r="A120" s="4"/>
      <c r="B120" s="4"/>
      <c r="C120" s="2" t="s">
        <v>36</v>
      </c>
      <c r="D120" s="4">
        <v>4170</v>
      </c>
      <c r="E120" s="46">
        <f t="shared" si="6"/>
        <v>38700</v>
      </c>
      <c r="F120" s="46">
        <v>0</v>
      </c>
      <c r="G120" s="46">
        <v>38700</v>
      </c>
    </row>
    <row r="121" spans="1:7" ht="25.5">
      <c r="A121" s="4"/>
      <c r="B121" s="4"/>
      <c r="C121" s="2" t="s">
        <v>21</v>
      </c>
      <c r="D121" s="4">
        <v>4210</v>
      </c>
      <c r="E121" s="46">
        <f t="shared" si="6"/>
        <v>41589</v>
      </c>
      <c r="F121" s="46">
        <v>41199</v>
      </c>
      <c r="G121" s="46">
        <v>390</v>
      </c>
    </row>
    <row r="122" spans="1:7" ht="14.25" customHeight="1">
      <c r="A122" s="4"/>
      <c r="B122" s="4"/>
      <c r="C122" s="1" t="s">
        <v>53</v>
      </c>
      <c r="D122" s="4">
        <v>4260</v>
      </c>
      <c r="E122" s="46">
        <f t="shared" si="6"/>
        <v>6050</v>
      </c>
      <c r="F122" s="46">
        <v>6050</v>
      </c>
      <c r="G122" s="46">
        <v>0</v>
      </c>
    </row>
    <row r="123" spans="1:7" ht="12.75">
      <c r="A123" s="1"/>
      <c r="B123" s="1"/>
      <c r="C123" s="2" t="s">
        <v>22</v>
      </c>
      <c r="D123" s="4">
        <v>4280</v>
      </c>
      <c r="E123" s="46">
        <f t="shared" si="6"/>
        <v>702</v>
      </c>
      <c r="F123" s="46">
        <v>702</v>
      </c>
      <c r="G123" s="46">
        <v>0</v>
      </c>
    </row>
    <row r="124" spans="1:7" ht="12.75">
      <c r="A124" s="1"/>
      <c r="B124" s="1"/>
      <c r="C124" s="2" t="s">
        <v>10</v>
      </c>
      <c r="D124" s="4">
        <v>4300</v>
      </c>
      <c r="E124" s="46">
        <f t="shared" si="6"/>
        <v>9700</v>
      </c>
      <c r="F124" s="46">
        <v>9700</v>
      </c>
      <c r="G124" s="46">
        <v>0</v>
      </c>
    </row>
    <row r="125" spans="1:7" ht="25.5">
      <c r="A125" s="1"/>
      <c r="B125" s="1"/>
      <c r="C125" s="2" t="s">
        <v>54</v>
      </c>
      <c r="D125" s="4">
        <v>4350</v>
      </c>
      <c r="E125" s="46">
        <f t="shared" si="6"/>
        <v>877</v>
      </c>
      <c r="F125" s="46">
        <v>877</v>
      </c>
      <c r="G125" s="46">
        <v>0</v>
      </c>
    </row>
    <row r="126" spans="1:7" ht="38.25">
      <c r="A126" s="1"/>
      <c r="B126" s="1"/>
      <c r="C126" s="2" t="s">
        <v>34</v>
      </c>
      <c r="D126" s="4">
        <v>4370</v>
      </c>
      <c r="E126" s="46">
        <f t="shared" si="6"/>
        <v>2370</v>
      </c>
      <c r="F126" s="46">
        <v>2370</v>
      </c>
      <c r="G126" s="46">
        <v>0</v>
      </c>
    </row>
    <row r="127" spans="1:7" ht="38.25">
      <c r="A127" s="1"/>
      <c r="B127" s="1"/>
      <c r="C127" s="2" t="s">
        <v>38</v>
      </c>
      <c r="D127" s="4">
        <v>4400</v>
      </c>
      <c r="E127" s="46">
        <f t="shared" si="6"/>
        <v>21371</v>
      </c>
      <c r="F127" s="46">
        <v>21371</v>
      </c>
      <c r="G127" s="46">
        <v>0</v>
      </c>
    </row>
    <row r="128" spans="1:7" ht="12.75">
      <c r="A128" s="1"/>
      <c r="B128" s="1"/>
      <c r="C128" s="2" t="s">
        <v>24</v>
      </c>
      <c r="D128" s="4">
        <v>4410</v>
      </c>
      <c r="E128" s="46">
        <f t="shared" si="6"/>
        <v>614</v>
      </c>
      <c r="F128" s="46">
        <v>314</v>
      </c>
      <c r="G128" s="46">
        <v>300</v>
      </c>
    </row>
    <row r="129" spans="1:7" ht="12.75">
      <c r="A129" s="1"/>
      <c r="B129" s="1"/>
      <c r="C129" s="2" t="s">
        <v>25</v>
      </c>
      <c r="D129" s="4">
        <v>4430</v>
      </c>
      <c r="E129" s="46">
        <f t="shared" si="6"/>
        <v>250</v>
      </c>
      <c r="F129" s="46">
        <v>250</v>
      </c>
      <c r="G129" s="46">
        <v>0</v>
      </c>
    </row>
    <row r="130" spans="1:7" ht="25.5">
      <c r="A130" s="1"/>
      <c r="B130" s="1"/>
      <c r="C130" s="2" t="s">
        <v>26</v>
      </c>
      <c r="D130" s="4">
        <v>4440</v>
      </c>
      <c r="E130" s="46">
        <f t="shared" si="6"/>
        <v>7209</v>
      </c>
      <c r="F130" s="46">
        <v>7209</v>
      </c>
      <c r="G130" s="46">
        <v>0</v>
      </c>
    </row>
    <row r="131" spans="1:7" ht="12.75">
      <c r="A131" s="1"/>
      <c r="B131" s="1"/>
      <c r="C131" s="2" t="s">
        <v>56</v>
      </c>
      <c r="D131" s="4">
        <v>4480</v>
      </c>
      <c r="E131" s="46">
        <f t="shared" si="6"/>
        <v>1479</v>
      </c>
      <c r="F131" s="46">
        <v>1479</v>
      </c>
      <c r="G131" s="46">
        <v>0</v>
      </c>
    </row>
    <row r="132" spans="1:7" ht="38.25">
      <c r="A132" s="1"/>
      <c r="B132" s="1"/>
      <c r="C132" s="2" t="s">
        <v>27</v>
      </c>
      <c r="D132" s="4">
        <v>4700</v>
      </c>
      <c r="E132" s="46">
        <f t="shared" si="6"/>
        <v>270</v>
      </c>
      <c r="F132" s="46">
        <v>270</v>
      </c>
      <c r="G132" s="46"/>
    </row>
    <row r="133" spans="1:7" ht="51">
      <c r="A133" s="1"/>
      <c r="B133" s="1"/>
      <c r="C133" s="2" t="s">
        <v>28</v>
      </c>
      <c r="D133" s="4">
        <v>4740</v>
      </c>
      <c r="E133" s="46">
        <f t="shared" si="6"/>
        <v>350</v>
      </c>
      <c r="F133" s="46">
        <v>350</v>
      </c>
      <c r="G133" s="46">
        <v>0</v>
      </c>
    </row>
    <row r="134" spans="1:7" ht="37.5" customHeight="1">
      <c r="A134" s="1"/>
      <c r="B134" s="1"/>
      <c r="C134" s="2" t="s">
        <v>29</v>
      </c>
      <c r="D134" s="4">
        <v>4750</v>
      </c>
      <c r="E134" s="46">
        <f t="shared" si="6"/>
        <v>1100</v>
      </c>
      <c r="F134" s="46">
        <v>1100</v>
      </c>
      <c r="G134" s="46">
        <v>0</v>
      </c>
    </row>
    <row r="135" spans="1:7" ht="37.5" customHeight="1">
      <c r="A135" s="1"/>
      <c r="B135" s="1"/>
      <c r="C135" s="2" t="s">
        <v>96</v>
      </c>
      <c r="D135" s="4">
        <v>6060</v>
      </c>
      <c r="E135" s="46">
        <f t="shared" si="6"/>
        <v>6000</v>
      </c>
      <c r="F135" s="46">
        <v>6000</v>
      </c>
      <c r="G135" s="46"/>
    </row>
    <row r="136" spans="1:7" ht="63.75">
      <c r="A136" s="1"/>
      <c r="B136" s="12">
        <v>85212</v>
      </c>
      <c r="C136" s="8" t="s">
        <v>70</v>
      </c>
      <c r="D136" s="7"/>
      <c r="E136" s="44">
        <f>SUM(E137:E157)</f>
        <v>13977700</v>
      </c>
      <c r="F136" s="44">
        <f>SUM(F137:F157)</f>
        <v>13977700</v>
      </c>
      <c r="G136" s="44">
        <f>SUM(G137:G157)</f>
        <v>0</v>
      </c>
    </row>
    <row r="137" spans="1:7" ht="25.5">
      <c r="A137" s="1"/>
      <c r="B137" s="1"/>
      <c r="C137" s="2" t="s">
        <v>69</v>
      </c>
      <c r="D137" s="4">
        <v>3020</v>
      </c>
      <c r="E137" s="46">
        <f>SUM(F137:G137)</f>
        <v>0</v>
      </c>
      <c r="F137" s="46">
        <v>0</v>
      </c>
      <c r="G137" s="46">
        <v>0</v>
      </c>
    </row>
    <row r="138" spans="1:7" ht="12.75">
      <c r="A138" s="1"/>
      <c r="B138" s="1"/>
      <c r="C138" s="2" t="s">
        <v>71</v>
      </c>
      <c r="D138" s="4">
        <v>3110</v>
      </c>
      <c r="E138" s="46">
        <f aca="true" t="shared" si="7" ref="E138:E157">SUM(F138:G138)</f>
        <v>13458223</v>
      </c>
      <c r="F138" s="46">
        <v>13458223</v>
      </c>
      <c r="G138" s="46">
        <v>0</v>
      </c>
    </row>
    <row r="139" spans="1:7" ht="25.5">
      <c r="A139" s="1"/>
      <c r="B139" s="1"/>
      <c r="C139" s="2" t="s">
        <v>16</v>
      </c>
      <c r="D139" s="4">
        <v>4010</v>
      </c>
      <c r="E139" s="46">
        <f t="shared" si="7"/>
        <v>248847</v>
      </c>
      <c r="F139" s="46">
        <v>248847</v>
      </c>
      <c r="G139" s="46">
        <v>0</v>
      </c>
    </row>
    <row r="140" spans="1:7" ht="25.5">
      <c r="A140" s="1"/>
      <c r="B140" s="1"/>
      <c r="C140" s="2" t="s">
        <v>18</v>
      </c>
      <c r="D140" s="4">
        <v>4040</v>
      </c>
      <c r="E140" s="46">
        <f t="shared" si="7"/>
        <v>14934</v>
      </c>
      <c r="F140" s="46">
        <v>14934</v>
      </c>
      <c r="G140" s="46">
        <v>0</v>
      </c>
    </row>
    <row r="141" spans="1:7" ht="25.5">
      <c r="A141" s="1"/>
      <c r="B141" s="1"/>
      <c r="C141" s="2" t="s">
        <v>19</v>
      </c>
      <c r="D141" s="4">
        <v>4110</v>
      </c>
      <c r="E141" s="46">
        <f t="shared" si="7"/>
        <v>118689</v>
      </c>
      <c r="F141" s="46">
        <v>118689</v>
      </c>
      <c r="G141" s="46">
        <v>0</v>
      </c>
    </row>
    <row r="142" spans="1:7" ht="12.75">
      <c r="A142" s="1"/>
      <c r="B142" s="1"/>
      <c r="C142" s="2" t="s">
        <v>20</v>
      </c>
      <c r="D142" s="4">
        <v>4120</v>
      </c>
      <c r="E142" s="46">
        <f t="shared" si="7"/>
        <v>5535</v>
      </c>
      <c r="F142" s="46">
        <v>5535</v>
      </c>
      <c r="G142" s="46">
        <v>0</v>
      </c>
    </row>
    <row r="143" spans="1:7" ht="12.75">
      <c r="A143" s="1"/>
      <c r="B143" s="1"/>
      <c r="C143" s="2" t="s">
        <v>36</v>
      </c>
      <c r="D143" s="4">
        <v>4170</v>
      </c>
      <c r="E143" s="46">
        <f t="shared" si="7"/>
        <v>8149</v>
      </c>
      <c r="F143" s="46">
        <v>8149</v>
      </c>
      <c r="G143" s="46">
        <v>0</v>
      </c>
    </row>
    <row r="144" spans="1:7" ht="25.5">
      <c r="A144" s="1"/>
      <c r="B144" s="1"/>
      <c r="C144" s="2" t="s">
        <v>21</v>
      </c>
      <c r="D144" s="4">
        <v>4210</v>
      </c>
      <c r="E144" s="46">
        <f t="shared" si="7"/>
        <v>43803</v>
      </c>
      <c r="F144" s="46">
        <v>43803</v>
      </c>
      <c r="G144" s="46">
        <v>0</v>
      </c>
    </row>
    <row r="145" spans="1:7" ht="12.75">
      <c r="A145" s="1"/>
      <c r="B145" s="1"/>
      <c r="C145" s="2" t="s">
        <v>53</v>
      </c>
      <c r="D145" s="4">
        <v>4260</v>
      </c>
      <c r="E145" s="46">
        <f t="shared" si="7"/>
        <v>3480</v>
      </c>
      <c r="F145" s="46">
        <v>3480</v>
      </c>
      <c r="G145" s="46"/>
    </row>
    <row r="146" spans="1:7" ht="12.75">
      <c r="A146" s="1"/>
      <c r="B146" s="1"/>
      <c r="C146" s="2" t="s">
        <v>33</v>
      </c>
      <c r="D146" s="4">
        <v>4270</v>
      </c>
      <c r="E146" s="46">
        <f t="shared" si="7"/>
        <v>3150</v>
      </c>
      <c r="F146" s="46">
        <v>3150</v>
      </c>
      <c r="G146" s="46"/>
    </row>
    <row r="147" spans="1:7" ht="15.75" customHeight="1">
      <c r="A147" s="1"/>
      <c r="B147" s="1"/>
      <c r="C147" s="2" t="s">
        <v>22</v>
      </c>
      <c r="D147" s="4">
        <v>4280</v>
      </c>
      <c r="E147" s="46">
        <f t="shared" si="7"/>
        <v>212</v>
      </c>
      <c r="F147" s="46">
        <v>212</v>
      </c>
      <c r="G147" s="46">
        <v>0</v>
      </c>
    </row>
    <row r="148" spans="1:7" ht="12.75">
      <c r="A148" s="1"/>
      <c r="B148" s="1"/>
      <c r="C148" s="2" t="s">
        <v>10</v>
      </c>
      <c r="D148" s="4">
        <v>4300</v>
      </c>
      <c r="E148" s="46">
        <f t="shared" si="7"/>
        <v>30744</v>
      </c>
      <c r="F148" s="46">
        <v>30744</v>
      </c>
      <c r="G148" s="46">
        <v>0</v>
      </c>
    </row>
    <row r="149" spans="1:7" ht="38.25">
      <c r="A149" s="1"/>
      <c r="B149" s="1"/>
      <c r="C149" s="2" t="s">
        <v>34</v>
      </c>
      <c r="D149" s="4">
        <v>4370</v>
      </c>
      <c r="E149" s="46">
        <f t="shared" si="7"/>
        <v>3089</v>
      </c>
      <c r="F149" s="46">
        <v>3089</v>
      </c>
      <c r="G149" s="46">
        <v>0</v>
      </c>
    </row>
    <row r="150" spans="1:7" ht="38.25">
      <c r="A150" s="1"/>
      <c r="B150" s="1"/>
      <c r="C150" s="2" t="s">
        <v>38</v>
      </c>
      <c r="D150" s="4">
        <v>4400</v>
      </c>
      <c r="E150" s="46">
        <f t="shared" si="7"/>
        <v>3379</v>
      </c>
      <c r="F150" s="46">
        <v>3379</v>
      </c>
      <c r="G150" s="46">
        <v>0</v>
      </c>
    </row>
    <row r="151" spans="1:7" ht="12.75">
      <c r="A151" s="1"/>
      <c r="B151" s="1"/>
      <c r="C151" s="2" t="s">
        <v>24</v>
      </c>
      <c r="D151" s="4">
        <v>4410</v>
      </c>
      <c r="E151" s="46">
        <f t="shared" si="7"/>
        <v>1729</v>
      </c>
      <c r="F151" s="46">
        <v>1729</v>
      </c>
      <c r="G151" s="46">
        <v>0</v>
      </c>
    </row>
    <row r="152" spans="1:7" ht="25.5">
      <c r="A152" s="1"/>
      <c r="B152" s="1"/>
      <c r="C152" s="2" t="s">
        <v>26</v>
      </c>
      <c r="D152" s="4">
        <v>4440</v>
      </c>
      <c r="E152" s="46">
        <f t="shared" si="7"/>
        <v>9066</v>
      </c>
      <c r="F152" s="46">
        <v>9066</v>
      </c>
      <c r="G152" s="46">
        <v>0</v>
      </c>
    </row>
    <row r="153" spans="1:7" ht="12.75">
      <c r="A153" s="1"/>
      <c r="B153" s="1"/>
      <c r="C153" s="2" t="s">
        <v>56</v>
      </c>
      <c r="D153" s="4">
        <v>4480</v>
      </c>
      <c r="E153" s="46">
        <f t="shared" si="7"/>
        <v>417</v>
      </c>
      <c r="F153" s="46">
        <v>417</v>
      </c>
      <c r="G153" s="46">
        <v>0</v>
      </c>
    </row>
    <row r="154" spans="1:7" ht="25.5">
      <c r="A154" s="1"/>
      <c r="B154" s="1"/>
      <c r="C154" s="2" t="s">
        <v>11</v>
      </c>
      <c r="D154" s="4">
        <v>4610</v>
      </c>
      <c r="E154" s="46">
        <f t="shared" si="7"/>
        <v>0</v>
      </c>
      <c r="F154" s="46">
        <v>0</v>
      </c>
      <c r="G154" s="46">
        <v>0</v>
      </c>
    </row>
    <row r="155" spans="1:7" ht="38.25">
      <c r="A155" s="1"/>
      <c r="B155" s="1"/>
      <c r="C155" s="2" t="s">
        <v>27</v>
      </c>
      <c r="D155" s="4">
        <v>4700</v>
      </c>
      <c r="E155" s="46">
        <f t="shared" si="7"/>
        <v>6196</v>
      </c>
      <c r="F155" s="46">
        <v>6196</v>
      </c>
      <c r="G155" s="46">
        <v>0</v>
      </c>
    </row>
    <row r="156" spans="1:7" ht="51">
      <c r="A156" s="1"/>
      <c r="B156" s="1"/>
      <c r="C156" s="2" t="s">
        <v>28</v>
      </c>
      <c r="D156" s="4">
        <v>4740</v>
      </c>
      <c r="E156" s="46">
        <f t="shared" si="7"/>
        <v>8878</v>
      </c>
      <c r="F156" s="46">
        <v>8878</v>
      </c>
      <c r="G156" s="46">
        <v>0</v>
      </c>
    </row>
    <row r="157" spans="1:7" ht="39.75" customHeight="1">
      <c r="A157" s="1"/>
      <c r="B157" s="1"/>
      <c r="C157" s="2" t="s">
        <v>29</v>
      </c>
      <c r="D157" s="4">
        <v>4750</v>
      </c>
      <c r="E157" s="46">
        <f t="shared" si="7"/>
        <v>9180</v>
      </c>
      <c r="F157" s="46">
        <v>9180</v>
      </c>
      <c r="G157" s="46">
        <v>0</v>
      </c>
    </row>
    <row r="158" spans="1:7" ht="114.75">
      <c r="A158" s="13"/>
      <c r="B158" s="12">
        <v>85213</v>
      </c>
      <c r="C158" s="8" t="s">
        <v>72</v>
      </c>
      <c r="D158" s="7"/>
      <c r="E158" s="44">
        <f>SUM(E159)</f>
        <v>174000</v>
      </c>
      <c r="F158" s="44">
        <f>SUM(F159)</f>
        <v>174000</v>
      </c>
      <c r="G158" s="44">
        <f>SUM(G159)</f>
        <v>0</v>
      </c>
    </row>
    <row r="159" spans="1:7" ht="25.5">
      <c r="A159" s="13"/>
      <c r="B159" s="1"/>
      <c r="C159" s="2" t="s">
        <v>73</v>
      </c>
      <c r="D159" s="4">
        <v>4130</v>
      </c>
      <c r="E159" s="46">
        <v>174000</v>
      </c>
      <c r="F159" s="46">
        <v>174000</v>
      </c>
      <c r="G159" s="46">
        <v>0</v>
      </c>
    </row>
    <row r="160" spans="1:7" ht="38.25">
      <c r="A160" s="13"/>
      <c r="B160" s="12">
        <v>85214</v>
      </c>
      <c r="C160" s="8" t="s">
        <v>74</v>
      </c>
      <c r="D160" s="7"/>
      <c r="E160" s="44">
        <f>SUM(E161)</f>
        <v>870000</v>
      </c>
      <c r="F160" s="44">
        <f>SUM(F161)</f>
        <v>870000</v>
      </c>
      <c r="G160" s="44">
        <f>SUM(G161)</f>
        <v>0</v>
      </c>
    </row>
    <row r="161" spans="1:7" ht="12.75">
      <c r="A161" s="1"/>
      <c r="B161" s="1"/>
      <c r="C161" s="2" t="s">
        <v>71</v>
      </c>
      <c r="D161" s="4">
        <v>3110</v>
      </c>
      <c r="E161" s="46">
        <v>870000</v>
      </c>
      <c r="F161" s="46">
        <v>870000</v>
      </c>
      <c r="G161" s="46">
        <v>0</v>
      </c>
    </row>
    <row r="162" spans="1:7" ht="38.25">
      <c r="A162" s="1"/>
      <c r="B162" s="12">
        <v>85228</v>
      </c>
      <c r="C162" s="8" t="s">
        <v>75</v>
      </c>
      <c r="D162" s="7"/>
      <c r="E162" s="44">
        <f>SUM(E163:E171)</f>
        <v>111000</v>
      </c>
      <c r="F162" s="44">
        <f>SUM(F163:F171)</f>
        <v>111000</v>
      </c>
      <c r="G162" s="44">
        <f>SUM(G163:G171)</f>
        <v>0</v>
      </c>
    </row>
    <row r="163" spans="1:7" ht="25.5">
      <c r="A163" s="1"/>
      <c r="B163" s="1"/>
      <c r="C163" s="2" t="s">
        <v>69</v>
      </c>
      <c r="D163" s="4">
        <v>3020</v>
      </c>
      <c r="E163" s="46">
        <f>SUM(F163:G163)</f>
        <v>650</v>
      </c>
      <c r="F163" s="46">
        <v>650</v>
      </c>
      <c r="G163" s="46">
        <v>0</v>
      </c>
    </row>
    <row r="164" spans="1:7" ht="25.5">
      <c r="A164" s="1"/>
      <c r="B164" s="1"/>
      <c r="C164" s="2" t="s">
        <v>16</v>
      </c>
      <c r="D164" s="4">
        <v>4010</v>
      </c>
      <c r="E164" s="46">
        <f aca="true" t="shared" si="8" ref="E164:E171">SUM(F164:G164)</f>
        <v>82351</v>
      </c>
      <c r="F164" s="46">
        <v>82351</v>
      </c>
      <c r="G164" s="46">
        <v>0</v>
      </c>
    </row>
    <row r="165" spans="1:7" ht="12.75">
      <c r="A165" s="1"/>
      <c r="B165" s="1"/>
      <c r="C165" s="2" t="s">
        <v>84</v>
      </c>
      <c r="D165" s="4">
        <v>4040</v>
      </c>
      <c r="E165" s="46">
        <f t="shared" si="8"/>
        <v>6286</v>
      </c>
      <c r="F165" s="46">
        <v>6286</v>
      </c>
      <c r="G165" s="46">
        <v>0</v>
      </c>
    </row>
    <row r="166" spans="1:7" ht="12.75">
      <c r="A166" s="1"/>
      <c r="B166" s="1"/>
      <c r="C166" s="2" t="s">
        <v>83</v>
      </c>
      <c r="D166" s="4">
        <v>4110</v>
      </c>
      <c r="E166" s="46">
        <f t="shared" si="8"/>
        <v>13322</v>
      </c>
      <c r="F166" s="46">
        <v>13322</v>
      </c>
      <c r="G166" s="46">
        <v>0</v>
      </c>
    </row>
    <row r="167" spans="1:7" ht="12.75">
      <c r="A167" s="1"/>
      <c r="B167" s="1"/>
      <c r="C167" s="2" t="s">
        <v>20</v>
      </c>
      <c r="D167" s="4">
        <v>4120</v>
      </c>
      <c r="E167" s="46">
        <f t="shared" si="8"/>
        <v>2150</v>
      </c>
      <c r="F167" s="46">
        <v>2150</v>
      </c>
      <c r="G167" s="46">
        <v>0</v>
      </c>
    </row>
    <row r="168" spans="1:7" ht="25.5">
      <c r="A168" s="1"/>
      <c r="B168" s="1"/>
      <c r="C168" s="2" t="s">
        <v>21</v>
      </c>
      <c r="D168" s="4">
        <v>4210</v>
      </c>
      <c r="E168" s="46">
        <f t="shared" si="8"/>
        <v>2031</v>
      </c>
      <c r="F168" s="46">
        <v>2031</v>
      </c>
      <c r="G168" s="46">
        <v>0</v>
      </c>
    </row>
    <row r="169" spans="1:7" ht="15.75" customHeight="1">
      <c r="A169" s="1"/>
      <c r="B169" s="1"/>
      <c r="C169" s="2" t="s">
        <v>22</v>
      </c>
      <c r="D169" s="4">
        <v>4280</v>
      </c>
      <c r="E169" s="46">
        <f t="shared" si="8"/>
        <v>286</v>
      </c>
      <c r="F169" s="46">
        <v>286</v>
      </c>
      <c r="G169" s="46">
        <v>0</v>
      </c>
    </row>
    <row r="170" spans="1:7" ht="25.5">
      <c r="A170" s="1"/>
      <c r="B170" s="1"/>
      <c r="C170" s="2" t="s">
        <v>26</v>
      </c>
      <c r="D170" s="4">
        <v>4440</v>
      </c>
      <c r="E170" s="46">
        <f t="shared" si="8"/>
        <v>3774</v>
      </c>
      <c r="F170" s="46">
        <v>3774</v>
      </c>
      <c r="G170" s="46">
        <v>0</v>
      </c>
    </row>
    <row r="171" spans="1:7" ht="38.25">
      <c r="A171" s="1"/>
      <c r="B171" s="1"/>
      <c r="C171" s="2" t="s">
        <v>27</v>
      </c>
      <c r="D171" s="4">
        <v>4700</v>
      </c>
      <c r="E171" s="46">
        <f t="shared" si="8"/>
        <v>150</v>
      </c>
      <c r="F171" s="46">
        <v>150</v>
      </c>
      <c r="G171" s="46"/>
    </row>
    <row r="172" spans="1:7" ht="12.75">
      <c r="A172" s="1"/>
      <c r="B172" s="12">
        <v>85231</v>
      </c>
      <c r="C172" s="8" t="s">
        <v>76</v>
      </c>
      <c r="D172" s="7"/>
      <c r="E172" s="44">
        <f>SUM(E173)</f>
        <v>386600</v>
      </c>
      <c r="F172" s="44">
        <f>SUM(F173)</f>
        <v>0</v>
      </c>
      <c r="G172" s="44">
        <f>SUM(G173)</f>
        <v>386600</v>
      </c>
    </row>
    <row r="173" spans="1:7" ht="12.75">
      <c r="A173" s="1"/>
      <c r="B173" s="1"/>
      <c r="C173" s="2" t="s">
        <v>71</v>
      </c>
      <c r="D173" s="4">
        <v>3110</v>
      </c>
      <c r="E173" s="46">
        <v>386600</v>
      </c>
      <c r="F173" s="46">
        <v>0</v>
      </c>
      <c r="G173" s="46">
        <v>386600</v>
      </c>
    </row>
    <row r="174" spans="1:7" ht="25.5">
      <c r="A174" s="14">
        <v>853</v>
      </c>
      <c r="B174" s="14"/>
      <c r="C174" s="11" t="s">
        <v>77</v>
      </c>
      <c r="D174" s="10"/>
      <c r="E174" s="47">
        <f>SUM(E175)</f>
        <v>154000</v>
      </c>
      <c r="F174" s="47">
        <f>SUM(F175)</f>
        <v>0</v>
      </c>
      <c r="G174" s="47">
        <f>SUM(G175)</f>
        <v>154000</v>
      </c>
    </row>
    <row r="175" spans="1:7" ht="25.5">
      <c r="A175" s="1"/>
      <c r="B175" s="12">
        <v>85321</v>
      </c>
      <c r="C175" s="8" t="s">
        <v>78</v>
      </c>
      <c r="D175" s="7"/>
      <c r="E175" s="44">
        <f>SUM(E176:E189)</f>
        <v>154000</v>
      </c>
      <c r="F175" s="44">
        <f>SUM(F176:F189)</f>
        <v>0</v>
      </c>
      <c r="G175" s="44">
        <f>SUM(G176:G189)</f>
        <v>154000</v>
      </c>
    </row>
    <row r="176" spans="1:7" ht="25.5">
      <c r="A176" s="1"/>
      <c r="B176" s="1"/>
      <c r="C176" s="2" t="s">
        <v>16</v>
      </c>
      <c r="D176" s="4">
        <v>4010</v>
      </c>
      <c r="E176" s="46">
        <f>SUM(F176:G176)</f>
        <v>82509</v>
      </c>
      <c r="F176" s="46">
        <v>0</v>
      </c>
      <c r="G176" s="46">
        <v>82509</v>
      </c>
    </row>
    <row r="177" spans="1:7" ht="12.75">
      <c r="A177" s="1"/>
      <c r="B177" s="1"/>
      <c r="C177" s="2" t="s">
        <v>82</v>
      </c>
      <c r="D177" s="4">
        <v>4040</v>
      </c>
      <c r="E177" s="46">
        <f aca="true" t="shared" si="9" ref="E177:E189">SUM(F177:G177)</f>
        <v>6534</v>
      </c>
      <c r="F177" s="46">
        <v>0</v>
      </c>
      <c r="G177" s="46">
        <v>6534</v>
      </c>
    </row>
    <row r="178" spans="1:7" ht="25.5">
      <c r="A178" s="1"/>
      <c r="B178" s="1"/>
      <c r="C178" s="2" t="s">
        <v>19</v>
      </c>
      <c r="D178" s="4">
        <v>4110</v>
      </c>
      <c r="E178" s="46">
        <f t="shared" si="9"/>
        <v>14860</v>
      </c>
      <c r="F178" s="46">
        <v>0</v>
      </c>
      <c r="G178" s="46">
        <v>14860</v>
      </c>
    </row>
    <row r="179" spans="1:7" ht="12.75">
      <c r="A179" s="1"/>
      <c r="B179" s="1"/>
      <c r="C179" s="2" t="s">
        <v>20</v>
      </c>
      <c r="D179" s="4">
        <v>4120</v>
      </c>
      <c r="E179" s="46">
        <f t="shared" si="9"/>
        <v>2113</v>
      </c>
      <c r="F179" s="46">
        <v>0</v>
      </c>
      <c r="G179" s="46">
        <v>2113</v>
      </c>
    </row>
    <row r="180" spans="1:7" ht="12.75">
      <c r="A180" s="1"/>
      <c r="B180" s="1"/>
      <c r="C180" s="2" t="s">
        <v>36</v>
      </c>
      <c r="D180" s="4">
        <v>4170</v>
      </c>
      <c r="E180" s="46">
        <f t="shared" si="9"/>
        <v>28726</v>
      </c>
      <c r="F180" s="46">
        <v>0</v>
      </c>
      <c r="G180" s="46">
        <v>28726</v>
      </c>
    </row>
    <row r="181" spans="1:7" ht="25.5">
      <c r="A181" s="1"/>
      <c r="B181" s="1"/>
      <c r="C181" s="2" t="s">
        <v>21</v>
      </c>
      <c r="D181" s="4">
        <v>4210</v>
      </c>
      <c r="E181" s="46">
        <f t="shared" si="9"/>
        <v>756</v>
      </c>
      <c r="F181" s="46">
        <v>0</v>
      </c>
      <c r="G181" s="46">
        <v>756</v>
      </c>
    </row>
    <row r="182" spans="1:7" ht="12.75">
      <c r="A182" s="1"/>
      <c r="B182" s="1"/>
      <c r="C182" s="2" t="s">
        <v>53</v>
      </c>
      <c r="D182" s="4">
        <v>4260</v>
      </c>
      <c r="E182" s="46">
        <f t="shared" si="9"/>
        <v>2780</v>
      </c>
      <c r="F182" s="46">
        <v>0</v>
      </c>
      <c r="G182" s="46">
        <v>2780</v>
      </c>
    </row>
    <row r="183" spans="1:7" ht="12.75">
      <c r="A183" s="1"/>
      <c r="B183" s="1"/>
      <c r="C183" s="2" t="s">
        <v>10</v>
      </c>
      <c r="D183" s="4">
        <v>4300</v>
      </c>
      <c r="E183" s="46">
        <f t="shared" si="9"/>
        <v>6396</v>
      </c>
      <c r="F183" s="46">
        <v>0</v>
      </c>
      <c r="G183" s="46">
        <v>6396</v>
      </c>
    </row>
    <row r="184" spans="1:7" ht="38.25">
      <c r="A184" s="1"/>
      <c r="B184" s="1"/>
      <c r="C184" s="2" t="s">
        <v>34</v>
      </c>
      <c r="D184" s="4">
        <v>4370</v>
      </c>
      <c r="E184" s="46">
        <f t="shared" si="9"/>
        <v>1015</v>
      </c>
      <c r="F184" s="46">
        <v>0</v>
      </c>
      <c r="G184" s="46">
        <v>1015</v>
      </c>
    </row>
    <row r="185" spans="1:7" ht="38.25">
      <c r="A185" s="1"/>
      <c r="B185" s="1"/>
      <c r="C185" s="2" t="s">
        <v>79</v>
      </c>
      <c r="D185" s="4">
        <v>4400</v>
      </c>
      <c r="E185" s="46">
        <f t="shared" si="9"/>
        <v>6200</v>
      </c>
      <c r="F185" s="46">
        <v>0</v>
      </c>
      <c r="G185" s="46">
        <v>6200</v>
      </c>
    </row>
    <row r="186" spans="1:7" ht="12.75">
      <c r="A186" s="1"/>
      <c r="B186" s="1"/>
      <c r="C186" s="2" t="s">
        <v>24</v>
      </c>
      <c r="D186" s="4">
        <v>4410</v>
      </c>
      <c r="E186" s="46">
        <f t="shared" si="9"/>
        <v>134</v>
      </c>
      <c r="F186" s="46">
        <v>0</v>
      </c>
      <c r="G186" s="46">
        <v>134</v>
      </c>
    </row>
    <row r="187" spans="1:7" ht="25.5">
      <c r="A187" s="1"/>
      <c r="B187" s="1"/>
      <c r="C187" s="2" t="s">
        <v>26</v>
      </c>
      <c r="D187" s="4">
        <v>4440</v>
      </c>
      <c r="E187" s="46">
        <f t="shared" si="9"/>
        <v>1878</v>
      </c>
      <c r="F187" s="46">
        <v>0</v>
      </c>
      <c r="G187" s="46">
        <v>1878</v>
      </c>
    </row>
    <row r="188" spans="1:7" ht="38.25">
      <c r="A188" s="1"/>
      <c r="B188" s="1"/>
      <c r="C188" s="2" t="s">
        <v>27</v>
      </c>
      <c r="D188" s="4">
        <v>4700</v>
      </c>
      <c r="E188" s="46">
        <f t="shared" si="9"/>
        <v>0</v>
      </c>
      <c r="F188" s="46">
        <v>0</v>
      </c>
      <c r="G188" s="46">
        <v>0</v>
      </c>
    </row>
    <row r="189" spans="1:7" ht="39" thickBot="1">
      <c r="A189" s="17"/>
      <c r="B189" s="17"/>
      <c r="C189" s="22" t="s">
        <v>29</v>
      </c>
      <c r="D189" s="23">
        <v>4750</v>
      </c>
      <c r="E189" s="46">
        <f t="shared" si="9"/>
        <v>99</v>
      </c>
      <c r="F189" s="49">
        <v>0</v>
      </c>
      <c r="G189" s="49">
        <v>99</v>
      </c>
    </row>
    <row r="190" spans="1:7" ht="13.5" thickBot="1">
      <c r="A190" s="24"/>
      <c r="B190" s="25"/>
      <c r="C190" s="26" t="s">
        <v>80</v>
      </c>
      <c r="D190" s="27"/>
      <c r="E190" s="50">
        <f>SUM(E11+E14+E20+E42+E67+E70+E108+E113+E174)</f>
        <v>22200662</v>
      </c>
      <c r="F190" s="50">
        <f>SUM(F11+F14+F20+F42+F67+F70+F108+F113+F174)</f>
        <v>16000157</v>
      </c>
      <c r="G190" s="50">
        <f>SUM(G11+G14+G20+G42+G67+G70+G108+G113+G174)</f>
        <v>6200505</v>
      </c>
    </row>
    <row r="191" spans="1:7" ht="12.75">
      <c r="A191" s="18"/>
      <c r="B191" s="18"/>
      <c r="C191" s="19"/>
      <c r="D191" s="20"/>
      <c r="E191" s="21"/>
      <c r="F191" s="21"/>
      <c r="G191" s="21"/>
    </row>
    <row r="192" spans="1:7" ht="12.75">
      <c r="A192" s="18"/>
      <c r="B192" s="18"/>
      <c r="C192" s="19"/>
      <c r="D192" s="20"/>
      <c r="E192" s="21"/>
      <c r="F192" s="21"/>
      <c r="G192" s="21"/>
    </row>
    <row r="193" spans="1:7" ht="12.75">
      <c r="A193" s="18"/>
      <c r="B193" s="18"/>
      <c r="C193" s="19"/>
      <c r="D193" s="20"/>
      <c r="E193" s="21"/>
      <c r="F193" s="21"/>
      <c r="G193" s="21"/>
    </row>
    <row r="194" spans="1:7" ht="12.75">
      <c r="A194" s="18"/>
      <c r="B194" s="18"/>
      <c r="C194" s="19"/>
      <c r="D194" s="20"/>
      <c r="E194" s="52" t="s">
        <v>94</v>
      </c>
      <c r="F194" s="52"/>
      <c r="G194" s="52"/>
    </row>
    <row r="195" spans="1:7" ht="12.75">
      <c r="A195" s="18"/>
      <c r="B195" s="18"/>
      <c r="C195" s="19"/>
      <c r="D195" s="20"/>
      <c r="E195" s="18"/>
      <c r="F195" s="18"/>
      <c r="G195" s="18"/>
    </row>
    <row r="196" spans="1:7" ht="12.75">
      <c r="A196" s="18"/>
      <c r="B196" s="18"/>
      <c r="C196" s="19"/>
      <c r="D196" s="20"/>
      <c r="E196" s="52" t="s">
        <v>95</v>
      </c>
      <c r="F196" s="52"/>
      <c r="G196" s="52"/>
    </row>
    <row r="197" spans="1:7" ht="12.75">
      <c r="A197" s="18"/>
      <c r="B197" s="18"/>
      <c r="C197" s="19"/>
      <c r="D197" s="20"/>
      <c r="E197" s="18"/>
      <c r="F197" s="18"/>
      <c r="G197" s="18"/>
    </row>
    <row r="198" spans="1:7" ht="12.75">
      <c r="A198" s="18"/>
      <c r="B198" s="18"/>
      <c r="C198" s="19"/>
      <c r="D198" s="20"/>
      <c r="E198" s="18"/>
      <c r="F198" s="18"/>
      <c r="G198" s="18"/>
    </row>
    <row r="199" spans="1:7" ht="12.75">
      <c r="A199" s="18"/>
      <c r="B199" s="18"/>
      <c r="C199" s="19"/>
      <c r="D199" s="20"/>
      <c r="E199" s="18"/>
      <c r="F199" s="18"/>
      <c r="G199" s="18"/>
    </row>
    <row r="200" spans="1:7" ht="12.75">
      <c r="A200" s="18"/>
      <c r="B200" s="18"/>
      <c r="C200" s="19"/>
      <c r="D200" s="20"/>
      <c r="E200" s="18"/>
      <c r="F200" s="18"/>
      <c r="G200" s="18"/>
    </row>
    <row r="201" spans="1:7" ht="12.75">
      <c r="A201" s="18"/>
      <c r="B201" s="18"/>
      <c r="C201" s="19"/>
      <c r="D201" s="20"/>
      <c r="E201" s="18"/>
      <c r="F201" s="18"/>
      <c r="G201" s="18"/>
    </row>
    <row r="202" spans="1:7" ht="12.75">
      <c r="A202" s="18"/>
      <c r="B202" s="18"/>
      <c r="C202" s="19"/>
      <c r="D202" s="20"/>
      <c r="E202" s="18"/>
      <c r="F202" s="18"/>
      <c r="G202" s="18"/>
    </row>
    <row r="203" spans="1:7" ht="12.75">
      <c r="A203" s="18"/>
      <c r="B203" s="18"/>
      <c r="C203" s="19"/>
      <c r="D203" s="20"/>
      <c r="E203" s="18"/>
      <c r="F203" s="18"/>
      <c r="G203" s="18"/>
    </row>
    <row r="204" spans="1:7" ht="12.75">
      <c r="A204" s="18"/>
      <c r="B204" s="18"/>
      <c r="C204" s="19"/>
      <c r="D204" s="20"/>
      <c r="E204" s="18"/>
      <c r="F204" s="18"/>
      <c r="G204" s="18"/>
    </row>
    <row r="205" spans="1:7" ht="12.75">
      <c r="A205" s="18"/>
      <c r="B205" s="18"/>
      <c r="C205" s="19"/>
      <c r="D205" s="20"/>
      <c r="E205" s="18"/>
      <c r="F205" s="18"/>
      <c r="G205" s="18"/>
    </row>
    <row r="206" spans="1:7" ht="12.75">
      <c r="A206" s="18"/>
      <c r="B206" s="18"/>
      <c r="C206" s="19"/>
      <c r="D206" s="20"/>
      <c r="E206" s="18"/>
      <c r="F206" s="18"/>
      <c r="G206" s="18"/>
    </row>
    <row r="207" spans="1:7" ht="12.75">
      <c r="A207" s="18"/>
      <c r="B207" s="18"/>
      <c r="C207" s="19"/>
      <c r="D207" s="20"/>
      <c r="E207" s="18"/>
      <c r="F207" s="18"/>
      <c r="G207" s="18"/>
    </row>
    <row r="208" spans="1:7" ht="12.75">
      <c r="A208" s="18"/>
      <c r="B208" s="18"/>
      <c r="C208" s="19"/>
      <c r="D208" s="20"/>
      <c r="E208" s="18"/>
      <c r="F208" s="18"/>
      <c r="G208" s="18"/>
    </row>
    <row r="209" spans="1:7" ht="12.75">
      <c r="A209" s="18"/>
      <c r="B209" s="18"/>
      <c r="C209" s="19"/>
      <c r="D209" s="20"/>
      <c r="E209" s="18"/>
      <c r="F209" s="18"/>
      <c r="G209" s="18"/>
    </row>
    <row r="210" spans="1:7" ht="12.75">
      <c r="A210" s="18"/>
      <c r="B210" s="18"/>
      <c r="C210" s="19"/>
      <c r="D210" s="20"/>
      <c r="E210" s="18"/>
      <c r="F210" s="18"/>
      <c r="G210" s="18"/>
    </row>
    <row r="211" spans="3:4" ht="12.75">
      <c r="C211" s="3"/>
      <c r="D211" s="9"/>
    </row>
    <row r="212" spans="3:4" ht="12.75">
      <c r="C212" s="3"/>
      <c r="D212" s="9"/>
    </row>
    <row r="213" spans="3:4" ht="12.75">
      <c r="C213" s="3"/>
      <c r="D213" s="9"/>
    </row>
    <row r="214" spans="3:4" ht="12.75">
      <c r="C214" s="3"/>
      <c r="D214" s="9"/>
    </row>
    <row r="215" spans="3:4" ht="12.75">
      <c r="C215" s="3"/>
      <c r="D215" s="9"/>
    </row>
    <row r="216" spans="3:4" ht="12.75">
      <c r="C216" s="3"/>
      <c r="D216" s="9"/>
    </row>
    <row r="217" spans="3:4" ht="12.75">
      <c r="C217" s="3"/>
      <c r="D217" s="9"/>
    </row>
    <row r="218" spans="3:4" ht="12.75">
      <c r="C218" s="3"/>
      <c r="D218" s="9"/>
    </row>
    <row r="219" spans="3:4" ht="12.75">
      <c r="C219" s="3"/>
      <c r="D219" s="9"/>
    </row>
    <row r="220" spans="3:4" ht="12.75">
      <c r="C220" s="3"/>
      <c r="D220" s="9"/>
    </row>
    <row r="221" spans="3:4" ht="12.75">
      <c r="C221" s="3"/>
      <c r="D221" s="9"/>
    </row>
    <row r="222" spans="3:4" ht="12.75">
      <c r="C222" s="3"/>
      <c r="D222" s="9"/>
    </row>
    <row r="223" spans="3:4" ht="12.75">
      <c r="C223" s="3"/>
      <c r="D223" s="9"/>
    </row>
    <row r="224" spans="3:4" ht="12.75">
      <c r="C224" s="3"/>
      <c r="D224" s="9"/>
    </row>
    <row r="225" spans="3:4" ht="12.75">
      <c r="C225" s="3"/>
      <c r="D225" s="9"/>
    </row>
    <row r="226" spans="3:4" ht="12.75">
      <c r="C226" s="3"/>
      <c r="D226" s="9"/>
    </row>
    <row r="227" spans="3:4" ht="12.75">
      <c r="C227" s="3"/>
      <c r="D227" s="9"/>
    </row>
    <row r="228" spans="3:4" ht="12.75">
      <c r="C228" s="3"/>
      <c r="D228" s="9"/>
    </row>
    <row r="229" spans="3:4" ht="12.75">
      <c r="C229" s="3"/>
      <c r="D229" s="9"/>
    </row>
    <row r="230" spans="3:4" ht="12.75">
      <c r="C230" s="3"/>
      <c r="D230" s="9"/>
    </row>
    <row r="231" spans="3:4" ht="12.75">
      <c r="C231" s="3"/>
      <c r="D231" s="9"/>
    </row>
    <row r="232" spans="3:4" ht="12.75">
      <c r="C232" s="3"/>
      <c r="D232" s="9"/>
    </row>
    <row r="233" spans="3:4" ht="12.75">
      <c r="C233" s="3"/>
      <c r="D233" s="9"/>
    </row>
    <row r="234" spans="3:4" ht="12.75">
      <c r="C234" s="3"/>
      <c r="D234" s="9"/>
    </row>
    <row r="235" spans="3:4" ht="12.75">
      <c r="C235" s="3"/>
      <c r="D235" s="9"/>
    </row>
    <row r="236" spans="3:4" ht="12.75">
      <c r="C236" s="3"/>
      <c r="D236" s="9"/>
    </row>
    <row r="237" spans="3:4" ht="12.75">
      <c r="C237" s="3"/>
      <c r="D237" s="9"/>
    </row>
    <row r="238" spans="3:4" ht="12.75">
      <c r="C238" s="3"/>
      <c r="D238" s="9"/>
    </row>
    <row r="239" spans="3:4" ht="12.75">
      <c r="C239" s="3"/>
      <c r="D239" s="9"/>
    </row>
    <row r="240" spans="3:4" ht="12.75">
      <c r="C240" s="3"/>
      <c r="D240" s="9"/>
    </row>
    <row r="241" spans="3:4" ht="12.75">
      <c r="C241" s="3"/>
      <c r="D241" s="9"/>
    </row>
    <row r="242" spans="3:4" ht="12.75">
      <c r="C242" s="3"/>
      <c r="D242" s="9"/>
    </row>
    <row r="243" spans="3:4" ht="12.75">
      <c r="C243" s="3"/>
      <c r="D243" s="9"/>
    </row>
    <row r="244" spans="3:4" ht="12.75">
      <c r="C244" s="3"/>
      <c r="D244" s="9"/>
    </row>
    <row r="245" spans="3:4" ht="12.75">
      <c r="C245" s="3"/>
      <c r="D245" s="9"/>
    </row>
    <row r="246" spans="3:4" ht="12.75">
      <c r="C246" s="3"/>
      <c r="D246" s="9"/>
    </row>
    <row r="247" spans="3:4" ht="12.75">
      <c r="C247" s="3"/>
      <c r="D247" s="9"/>
    </row>
    <row r="248" spans="3:4" ht="12.75">
      <c r="C248" s="3"/>
      <c r="D248" s="9"/>
    </row>
    <row r="249" spans="3:4" ht="12.75">
      <c r="C249" s="3"/>
      <c r="D249" s="9"/>
    </row>
    <row r="250" spans="3:4" ht="12.75">
      <c r="C250" s="3"/>
      <c r="D250" s="9"/>
    </row>
    <row r="251" spans="3:4" ht="12.75">
      <c r="C251" s="3"/>
      <c r="D251" s="9"/>
    </row>
    <row r="252" spans="3:4" ht="12.75">
      <c r="C252" s="3"/>
      <c r="D252" s="9"/>
    </row>
    <row r="253" spans="3:4" ht="12.75">
      <c r="C253" s="3"/>
      <c r="D253" s="9"/>
    </row>
    <row r="254" spans="3:4" ht="12.75">
      <c r="C254" s="3"/>
      <c r="D254" s="9"/>
    </row>
    <row r="255" spans="3:4" ht="12.75">
      <c r="C255" s="3"/>
      <c r="D255" s="9"/>
    </row>
    <row r="256" spans="3:4" ht="12.75">
      <c r="C256" s="3"/>
      <c r="D256" s="9"/>
    </row>
    <row r="257" spans="3:4" ht="12.75">
      <c r="C257" s="3"/>
      <c r="D257" s="9"/>
    </row>
    <row r="258" spans="3:4" ht="12.75">
      <c r="C258" s="3"/>
      <c r="D258" s="9"/>
    </row>
    <row r="259" spans="3:4" ht="12.75">
      <c r="C259" s="3"/>
      <c r="D259" s="9"/>
    </row>
    <row r="260" spans="3:4" ht="12.75">
      <c r="C260" s="3"/>
      <c r="D260" s="9"/>
    </row>
    <row r="261" spans="3:4" ht="12.75">
      <c r="C261" s="3"/>
      <c r="D261" s="9"/>
    </row>
    <row r="262" spans="3:4" ht="12.75">
      <c r="C262" s="3"/>
      <c r="D262" s="9"/>
    </row>
    <row r="263" spans="3:4" ht="12.75">
      <c r="C263" s="3"/>
      <c r="D263" s="9"/>
    </row>
    <row r="264" spans="3:4" ht="12.75">
      <c r="C264" s="3"/>
      <c r="D264" s="9"/>
    </row>
    <row r="265" spans="3:4" ht="12.75">
      <c r="C265" s="3"/>
      <c r="D265" s="9"/>
    </row>
    <row r="266" spans="3:4" ht="12.75">
      <c r="C266" s="3"/>
      <c r="D266" s="9"/>
    </row>
    <row r="267" spans="3:4" ht="12.75">
      <c r="C267" s="3"/>
      <c r="D267" s="9"/>
    </row>
    <row r="268" spans="3:4" ht="12.75">
      <c r="C268" s="3"/>
      <c r="D268" s="9"/>
    </row>
    <row r="269" spans="3:4" ht="12.75">
      <c r="C269" s="3"/>
      <c r="D269" s="9"/>
    </row>
    <row r="270" spans="3:4" ht="12.75">
      <c r="C270" s="3"/>
      <c r="D270" s="9"/>
    </row>
    <row r="271" spans="3:4" ht="12.75">
      <c r="C271" s="3"/>
      <c r="D271" s="9"/>
    </row>
    <row r="272" spans="3:4" ht="12.75">
      <c r="C272" s="3"/>
      <c r="D272" s="9"/>
    </row>
    <row r="273" spans="3:4" ht="12.75">
      <c r="C273" s="3"/>
      <c r="D273" s="9"/>
    </row>
    <row r="274" spans="3:4" ht="12.75">
      <c r="C274" s="3"/>
      <c r="D274" s="9"/>
    </row>
    <row r="275" spans="3:4" ht="12.75">
      <c r="C275" s="3"/>
      <c r="D275" s="9"/>
    </row>
    <row r="276" spans="3:4" ht="12.75">
      <c r="C276" s="3"/>
      <c r="D276" s="9"/>
    </row>
    <row r="277" spans="3:4" ht="12.75">
      <c r="C277" s="3"/>
      <c r="D277" s="9"/>
    </row>
    <row r="278" spans="3:4" ht="12.75">
      <c r="C278" s="3"/>
      <c r="D278" s="9"/>
    </row>
    <row r="279" spans="3:4" ht="12.75">
      <c r="C279" s="3"/>
      <c r="D279" s="9"/>
    </row>
    <row r="280" spans="3:4" ht="12.75">
      <c r="C280" s="3"/>
      <c r="D280" s="9"/>
    </row>
    <row r="281" spans="3:4" ht="12.75">
      <c r="C281" s="3"/>
      <c r="D281" s="9"/>
    </row>
    <row r="282" spans="3:4" ht="12.75">
      <c r="C282" s="3"/>
      <c r="D282" s="9"/>
    </row>
    <row r="283" spans="3:4" ht="12.75">
      <c r="C283" s="3"/>
      <c r="D283" s="9"/>
    </row>
    <row r="284" spans="3:4" ht="12.75">
      <c r="C284" s="3"/>
      <c r="D284" s="9"/>
    </row>
    <row r="285" spans="3:4" ht="12.75">
      <c r="C285" s="3"/>
      <c r="D285" s="9"/>
    </row>
    <row r="286" spans="3:4" ht="12.75">
      <c r="C286" s="3"/>
      <c r="D286" s="9"/>
    </row>
    <row r="287" spans="3:4" ht="12.75">
      <c r="C287" s="3"/>
      <c r="D287" s="9"/>
    </row>
    <row r="288" spans="3:4" ht="12.75">
      <c r="C288" s="3"/>
      <c r="D288" s="9"/>
    </row>
    <row r="289" spans="3:4" ht="12.75">
      <c r="C289" s="3"/>
      <c r="D289" s="9"/>
    </row>
    <row r="290" spans="3:4" ht="12.75">
      <c r="C290" s="3"/>
      <c r="D290" s="9"/>
    </row>
    <row r="291" spans="3:4" ht="12.75">
      <c r="C291" s="3"/>
      <c r="D291" s="9"/>
    </row>
    <row r="292" spans="3:4" ht="12.75">
      <c r="C292" s="3"/>
      <c r="D292" s="9"/>
    </row>
    <row r="293" spans="3:4" ht="12.75">
      <c r="C293" s="3"/>
      <c r="D293" s="9"/>
    </row>
    <row r="294" spans="3:4" ht="12.75">
      <c r="C294" s="3"/>
      <c r="D294" s="9"/>
    </row>
    <row r="295" spans="3:4" ht="12.75">
      <c r="C295" s="3"/>
      <c r="D295" s="9"/>
    </row>
    <row r="296" spans="3:4" ht="12.75">
      <c r="C296" s="3"/>
      <c r="D296" s="9"/>
    </row>
    <row r="297" spans="3:4" ht="12.75">
      <c r="C297" s="3"/>
      <c r="D297" s="9"/>
    </row>
    <row r="298" spans="3:4" ht="12.75">
      <c r="C298" s="3"/>
      <c r="D298" s="9"/>
    </row>
    <row r="299" spans="3:4" ht="12.75">
      <c r="C299" s="3"/>
      <c r="D299" s="9"/>
    </row>
    <row r="300" spans="3:4" ht="12.75">
      <c r="C300" s="3"/>
      <c r="D300" s="9"/>
    </row>
    <row r="301" spans="3:4" ht="12.75">
      <c r="C301" s="3"/>
      <c r="D301" s="9"/>
    </row>
    <row r="302" spans="3:4" ht="12.75">
      <c r="C302" s="3"/>
      <c r="D302" s="9"/>
    </row>
    <row r="303" spans="3:4" ht="12.75">
      <c r="C303" s="3"/>
      <c r="D303" s="9"/>
    </row>
    <row r="304" spans="3:4" ht="12.75">
      <c r="C304" s="3"/>
      <c r="D304" s="9"/>
    </row>
    <row r="305" spans="3:4" ht="12.75">
      <c r="C305" s="3"/>
      <c r="D305" s="9"/>
    </row>
    <row r="306" spans="3:4" ht="12.75">
      <c r="C306" s="3"/>
      <c r="D306" s="9"/>
    </row>
    <row r="307" spans="3:4" ht="12.75">
      <c r="C307" s="3"/>
      <c r="D307" s="9"/>
    </row>
    <row r="308" spans="3:4" ht="12.75">
      <c r="C308" s="3"/>
      <c r="D308" s="9"/>
    </row>
    <row r="309" spans="3:4" ht="12.75">
      <c r="C309" s="3"/>
      <c r="D309" s="9"/>
    </row>
    <row r="310" spans="3:4" ht="12.75">
      <c r="C310" s="3"/>
      <c r="D310" s="9"/>
    </row>
    <row r="311" spans="3:4" ht="12.75">
      <c r="C311" s="3"/>
      <c r="D311" s="9"/>
    </row>
    <row r="312" spans="3:4" ht="12.75">
      <c r="C312" s="3"/>
      <c r="D312" s="9"/>
    </row>
    <row r="313" spans="3:4" ht="12.75">
      <c r="C313" s="3"/>
      <c r="D313" s="9"/>
    </row>
    <row r="314" spans="3:4" ht="12.75">
      <c r="C314" s="3"/>
      <c r="D314" s="9"/>
    </row>
    <row r="315" spans="3:4" ht="12.75">
      <c r="C315" s="3"/>
      <c r="D315" s="9"/>
    </row>
    <row r="316" spans="3:4" ht="12.75">
      <c r="C316" s="3"/>
      <c r="D316" s="9"/>
    </row>
    <row r="317" spans="3:4" ht="12.75">
      <c r="C317" s="3"/>
      <c r="D317" s="9"/>
    </row>
    <row r="318" spans="3:4" ht="12.75">
      <c r="C318" s="3"/>
      <c r="D318" s="9"/>
    </row>
    <row r="319" spans="3:4" ht="12.75">
      <c r="C319" s="3"/>
      <c r="D319" s="9"/>
    </row>
    <row r="320" spans="3:4" ht="12.75">
      <c r="C320" s="3"/>
      <c r="D320" s="9"/>
    </row>
    <row r="321" spans="3:4" ht="12.75">
      <c r="C321" s="3"/>
      <c r="D321" s="9"/>
    </row>
    <row r="322" spans="3:4" ht="12.75">
      <c r="C322" s="3"/>
      <c r="D322" s="9"/>
    </row>
    <row r="323" spans="3:4" ht="12.75">
      <c r="C323" s="3"/>
      <c r="D323" s="9"/>
    </row>
    <row r="324" spans="3:4" ht="12.75">
      <c r="C324" s="3"/>
      <c r="D324" s="9"/>
    </row>
    <row r="325" spans="3:4" ht="12.75">
      <c r="C325" s="3"/>
      <c r="D325" s="9"/>
    </row>
    <row r="326" spans="3:4" ht="12.75">
      <c r="C326" s="3"/>
      <c r="D326" s="9"/>
    </row>
    <row r="327" spans="3:4" ht="12.75">
      <c r="C327" s="3"/>
      <c r="D327" s="9"/>
    </row>
    <row r="328" spans="3:4" ht="12.75">
      <c r="C328" s="3"/>
      <c r="D328" s="9"/>
    </row>
    <row r="329" spans="3:4" ht="12.75">
      <c r="C329" s="3"/>
      <c r="D329" s="9"/>
    </row>
    <row r="330" spans="3:4" ht="12.75">
      <c r="C330" s="3"/>
      <c r="D330" s="9"/>
    </row>
    <row r="331" spans="3:4" ht="12.75">
      <c r="C331" s="3"/>
      <c r="D331" s="9"/>
    </row>
    <row r="332" spans="3:4" ht="12.75">
      <c r="C332" s="3"/>
      <c r="D332" s="9"/>
    </row>
    <row r="333" spans="3:4" ht="12.75">
      <c r="C333" s="3"/>
      <c r="D333" s="9"/>
    </row>
    <row r="334" spans="3:4" ht="12.75">
      <c r="C334" s="3"/>
      <c r="D334" s="9"/>
    </row>
    <row r="335" spans="3:4" ht="12.75">
      <c r="C335" s="3"/>
      <c r="D335" s="9"/>
    </row>
    <row r="336" spans="3:4" ht="12.75">
      <c r="C336" s="3"/>
      <c r="D336" s="9"/>
    </row>
    <row r="337" spans="3:4" ht="12.75">
      <c r="C337" s="3"/>
      <c r="D337" s="9"/>
    </row>
    <row r="338" spans="3:4" ht="12.75">
      <c r="C338" s="3"/>
      <c r="D338" s="9"/>
    </row>
    <row r="339" spans="3:4" ht="12.75">
      <c r="C339" s="3"/>
      <c r="D339" s="9"/>
    </row>
    <row r="340" spans="3:4" ht="12.75">
      <c r="C340" s="3"/>
      <c r="D340" s="9"/>
    </row>
    <row r="341" spans="3:4" ht="12.75">
      <c r="C341" s="3"/>
      <c r="D341" s="9"/>
    </row>
    <row r="342" spans="3:4" ht="12.75">
      <c r="C342" s="3"/>
      <c r="D342" s="9"/>
    </row>
    <row r="343" spans="3:4" ht="12.75">
      <c r="C343" s="3"/>
      <c r="D343" s="9"/>
    </row>
    <row r="344" spans="3:4" ht="12.75">
      <c r="C344" s="3"/>
      <c r="D344" s="9"/>
    </row>
    <row r="345" spans="3:4" ht="12.75">
      <c r="C345" s="3"/>
      <c r="D345" s="9"/>
    </row>
    <row r="346" spans="3:4" ht="12.75">
      <c r="C346" s="3"/>
      <c r="D346" s="9"/>
    </row>
    <row r="347" spans="3:4" ht="12.75">
      <c r="C347" s="3"/>
      <c r="D347" s="9"/>
    </row>
    <row r="348" spans="3:4" ht="12.75">
      <c r="C348" s="3"/>
      <c r="D348" s="9"/>
    </row>
    <row r="349" spans="3:4" ht="12.75">
      <c r="C349" s="3"/>
      <c r="D349" s="9"/>
    </row>
    <row r="350" spans="3:4" ht="12.75">
      <c r="C350" s="3"/>
      <c r="D350" s="9"/>
    </row>
    <row r="351" spans="3:4" ht="12.75">
      <c r="C351" s="3"/>
      <c r="D351" s="9"/>
    </row>
    <row r="352" spans="3:4" ht="12.75">
      <c r="C352" s="3"/>
      <c r="D352" s="9"/>
    </row>
    <row r="353" spans="3:4" ht="12.75">
      <c r="C353" s="3"/>
      <c r="D353" s="9"/>
    </row>
    <row r="354" spans="3:4" ht="12.75">
      <c r="C354" s="3"/>
      <c r="D354" s="9"/>
    </row>
    <row r="355" spans="3:4" ht="12.75">
      <c r="C355" s="3"/>
      <c r="D355" s="9"/>
    </row>
    <row r="356" spans="3:4" ht="12.75">
      <c r="C356" s="3"/>
      <c r="D356" s="9"/>
    </row>
    <row r="357" spans="3:4" ht="12.75">
      <c r="C357" s="3"/>
      <c r="D357" s="9"/>
    </row>
    <row r="358" spans="3:4" ht="12.75">
      <c r="C358" s="3"/>
      <c r="D358" s="9"/>
    </row>
    <row r="359" spans="3:4" ht="12.75">
      <c r="C359" s="3"/>
      <c r="D359" s="9"/>
    </row>
    <row r="360" spans="3:4" ht="12.75">
      <c r="C360" s="3"/>
      <c r="D360" s="9"/>
    </row>
    <row r="361" spans="3:4" ht="12.75">
      <c r="C361" s="3"/>
      <c r="D361" s="9"/>
    </row>
    <row r="362" spans="3:4" ht="12.75">
      <c r="C362" s="3"/>
      <c r="D362" s="9"/>
    </row>
    <row r="363" spans="3:4" ht="12.75">
      <c r="C363" s="3"/>
      <c r="D363" s="9"/>
    </row>
    <row r="364" spans="3:4" ht="12.75">
      <c r="C364" s="3"/>
      <c r="D364" s="9"/>
    </row>
    <row r="365" spans="3:4" ht="12.75">
      <c r="C365" s="3"/>
      <c r="D365" s="9"/>
    </row>
    <row r="366" spans="3:4" ht="12.75">
      <c r="C366" s="3"/>
      <c r="D366" s="9"/>
    </row>
    <row r="367" spans="3:4" ht="12.75">
      <c r="C367" s="3"/>
      <c r="D367" s="9"/>
    </row>
    <row r="368" spans="3:4" ht="12.75">
      <c r="C368" s="3"/>
      <c r="D368" s="9"/>
    </row>
    <row r="369" spans="3:4" ht="12.75">
      <c r="C369" s="3"/>
      <c r="D369" s="9"/>
    </row>
    <row r="370" spans="3:4" ht="12.75">
      <c r="C370" s="3"/>
      <c r="D370" s="9"/>
    </row>
    <row r="371" spans="3:4" ht="12.75">
      <c r="C371" s="3"/>
      <c r="D371" s="9"/>
    </row>
    <row r="372" spans="3:4" ht="12.75">
      <c r="C372" s="3"/>
      <c r="D372" s="9"/>
    </row>
    <row r="373" spans="3:4" ht="12.75">
      <c r="C373" s="3"/>
      <c r="D373" s="9"/>
    </row>
    <row r="374" spans="3:4" ht="12.75">
      <c r="C374" s="3"/>
      <c r="D374" s="9"/>
    </row>
    <row r="375" spans="3:4" ht="12.75">
      <c r="C375" s="3"/>
      <c r="D375" s="9"/>
    </row>
    <row r="376" spans="3:4" ht="12.75">
      <c r="C376" s="3"/>
      <c r="D376" s="9"/>
    </row>
    <row r="377" spans="3:4" ht="12.75">
      <c r="C377" s="3"/>
      <c r="D377" s="9"/>
    </row>
    <row r="378" spans="3:4" ht="12.75">
      <c r="C378" s="3"/>
      <c r="D378" s="9"/>
    </row>
    <row r="379" spans="3:4" ht="12.75">
      <c r="C379" s="3"/>
      <c r="D379" s="9"/>
    </row>
    <row r="380" spans="3:4" ht="12.75">
      <c r="C380" s="3"/>
      <c r="D380" s="9"/>
    </row>
    <row r="381" spans="3:4" ht="12.75">
      <c r="C381" s="3"/>
      <c r="D381" s="9"/>
    </row>
    <row r="382" spans="3:4" ht="12.75">
      <c r="C382" s="3"/>
      <c r="D382" s="9"/>
    </row>
    <row r="383" spans="3:4" ht="12.75">
      <c r="C383" s="3"/>
      <c r="D383" s="9"/>
    </row>
    <row r="384" spans="3:4" ht="12.75">
      <c r="C384" s="3"/>
      <c r="D384" s="9"/>
    </row>
    <row r="385" spans="3:4" ht="12.75">
      <c r="C385" s="3"/>
      <c r="D385" s="9"/>
    </row>
    <row r="386" spans="3:4" ht="12.75">
      <c r="C386" s="3"/>
      <c r="D386" s="9"/>
    </row>
    <row r="387" spans="3:4" ht="12.75">
      <c r="C387" s="3"/>
      <c r="D387" s="9"/>
    </row>
    <row r="388" spans="3:4" ht="12.75">
      <c r="C388" s="3"/>
      <c r="D388" s="9"/>
    </row>
    <row r="389" spans="3:4" ht="12.75">
      <c r="C389" s="3"/>
      <c r="D389" s="9"/>
    </row>
    <row r="390" spans="3:4" ht="12.75">
      <c r="C390" s="3"/>
      <c r="D390" s="9"/>
    </row>
    <row r="391" ht="12.75">
      <c r="C391" s="3"/>
    </row>
    <row r="392" ht="12.75">
      <c r="C392" s="3"/>
    </row>
    <row r="393" ht="12.75">
      <c r="C393" s="3"/>
    </row>
    <row r="394" ht="12.75">
      <c r="C394" s="3"/>
    </row>
    <row r="395" ht="12.75">
      <c r="C395" s="3"/>
    </row>
    <row r="396" ht="12.75">
      <c r="C396" s="3"/>
    </row>
    <row r="397" ht="12.75">
      <c r="C397" s="3"/>
    </row>
    <row r="398" ht="12.75">
      <c r="C398" s="3"/>
    </row>
    <row r="399" ht="12.75">
      <c r="C399" s="3"/>
    </row>
    <row r="400" ht="12.75">
      <c r="C400" s="3"/>
    </row>
    <row r="401" ht="12.75">
      <c r="C401" s="3"/>
    </row>
    <row r="402" ht="12.75">
      <c r="C402" s="3"/>
    </row>
    <row r="403" ht="12.75">
      <c r="C403" s="3"/>
    </row>
    <row r="404" ht="12.75">
      <c r="C404" s="3"/>
    </row>
    <row r="405" ht="12.75">
      <c r="C405" s="3"/>
    </row>
    <row r="406" ht="12.75">
      <c r="C406" s="3"/>
    </row>
    <row r="407" ht="12.75">
      <c r="C407" s="3"/>
    </row>
    <row r="408" ht="12.75">
      <c r="C408" s="3"/>
    </row>
    <row r="409" ht="12.75">
      <c r="C409" s="3"/>
    </row>
    <row r="410" ht="12.75">
      <c r="C410" s="3"/>
    </row>
    <row r="411" ht="12.75">
      <c r="C411" s="3"/>
    </row>
    <row r="412" ht="12.75">
      <c r="C412" s="3"/>
    </row>
    <row r="413" ht="12.75">
      <c r="C413" s="3"/>
    </row>
    <row r="414" ht="12.75">
      <c r="C414" s="3"/>
    </row>
    <row r="415" ht="12.75">
      <c r="C415" s="3"/>
    </row>
    <row r="416" ht="12.75">
      <c r="C416" s="3"/>
    </row>
    <row r="417" ht="12.75">
      <c r="C417" s="3"/>
    </row>
    <row r="418" ht="12.75">
      <c r="C418" s="3"/>
    </row>
    <row r="419" ht="12.75">
      <c r="C419" s="3"/>
    </row>
    <row r="420" ht="12.75">
      <c r="C420" s="3"/>
    </row>
    <row r="421" ht="12.75">
      <c r="C421" s="3"/>
    </row>
    <row r="422" ht="12.75">
      <c r="C422" s="3"/>
    </row>
    <row r="423" ht="12.75">
      <c r="C423" s="3"/>
    </row>
    <row r="424" ht="12.75">
      <c r="C424" s="3"/>
    </row>
    <row r="425" ht="12.75">
      <c r="C425" s="3"/>
    </row>
    <row r="426" ht="12.75">
      <c r="C426" s="3"/>
    </row>
    <row r="427" ht="12.75">
      <c r="C427" s="3"/>
    </row>
    <row r="428" ht="12.75">
      <c r="C428" s="3"/>
    </row>
    <row r="429" ht="12.75">
      <c r="C429" s="3"/>
    </row>
    <row r="430" ht="12.75">
      <c r="C430" s="3"/>
    </row>
    <row r="431" ht="12.75">
      <c r="C431" s="3"/>
    </row>
    <row r="432" ht="12.75">
      <c r="C432" s="3"/>
    </row>
    <row r="433" ht="12.75">
      <c r="C433" s="3"/>
    </row>
    <row r="434" ht="12.75">
      <c r="C434" s="3"/>
    </row>
    <row r="435" ht="12.75">
      <c r="C435" s="3"/>
    </row>
    <row r="436" ht="12.75">
      <c r="C436" s="3"/>
    </row>
    <row r="437" ht="12.75">
      <c r="C437" s="3"/>
    </row>
    <row r="438" ht="12.75">
      <c r="C438" s="3"/>
    </row>
    <row r="439" ht="12.75">
      <c r="C439" s="3"/>
    </row>
    <row r="440" ht="12.75">
      <c r="C440" s="3"/>
    </row>
    <row r="441" ht="12.75">
      <c r="C441" s="3"/>
    </row>
    <row r="442" ht="12.75">
      <c r="C442" s="3"/>
    </row>
    <row r="443" ht="12.75">
      <c r="C443" s="3"/>
    </row>
    <row r="444" ht="12.75">
      <c r="C444" s="3"/>
    </row>
    <row r="445" ht="12.75">
      <c r="C445" s="3"/>
    </row>
    <row r="446" ht="12.75">
      <c r="C446" s="3"/>
    </row>
    <row r="447" ht="12.75">
      <c r="C447" s="3"/>
    </row>
    <row r="448" ht="12.75">
      <c r="C448" s="3"/>
    </row>
    <row r="449" ht="12.75">
      <c r="C449" s="3"/>
    </row>
    <row r="450" ht="12.75">
      <c r="C450" s="3"/>
    </row>
    <row r="451" ht="12.75">
      <c r="C451" s="3"/>
    </row>
    <row r="452" ht="12.75">
      <c r="C452" s="3"/>
    </row>
    <row r="453" ht="12.75">
      <c r="C453" s="3"/>
    </row>
    <row r="454" ht="12.75">
      <c r="C454" s="3"/>
    </row>
    <row r="455" ht="12.75">
      <c r="C455" s="3"/>
    </row>
    <row r="456" ht="12.75">
      <c r="C456" s="3"/>
    </row>
    <row r="457" ht="12.75">
      <c r="C457" s="3"/>
    </row>
    <row r="458" ht="12.75">
      <c r="C458" s="3"/>
    </row>
    <row r="459" ht="12.75">
      <c r="C459" s="3"/>
    </row>
    <row r="460" ht="12.75">
      <c r="C460" s="3"/>
    </row>
    <row r="461" ht="12.75">
      <c r="C461" s="3"/>
    </row>
    <row r="462" ht="12.75">
      <c r="C462" s="3"/>
    </row>
    <row r="463" ht="12.75">
      <c r="C463" s="3"/>
    </row>
    <row r="464" ht="12.75">
      <c r="C464" s="3"/>
    </row>
    <row r="465" ht="12.75">
      <c r="C465" s="3"/>
    </row>
    <row r="466" ht="12.75">
      <c r="C466" s="3"/>
    </row>
    <row r="467" ht="12.75">
      <c r="C467" s="3"/>
    </row>
    <row r="468" ht="12.75">
      <c r="C468" s="3"/>
    </row>
    <row r="469" ht="12.75">
      <c r="C469" s="3"/>
    </row>
    <row r="470" ht="12.75">
      <c r="C470" s="3"/>
    </row>
    <row r="471" ht="12.75">
      <c r="C471" s="3"/>
    </row>
    <row r="472" ht="12.75">
      <c r="C472" s="3"/>
    </row>
    <row r="473" ht="12.75">
      <c r="C473" s="3"/>
    </row>
    <row r="474" ht="12.75">
      <c r="C474" s="3"/>
    </row>
    <row r="475" ht="12.75">
      <c r="C475" s="3"/>
    </row>
    <row r="476" ht="12.75">
      <c r="C476" s="3"/>
    </row>
    <row r="477" ht="12.75">
      <c r="C477" s="3"/>
    </row>
    <row r="478" ht="12.75">
      <c r="C478" s="3"/>
    </row>
    <row r="479" ht="12.75">
      <c r="C479" s="3"/>
    </row>
    <row r="480" ht="12.75">
      <c r="C480" s="3"/>
    </row>
    <row r="481" ht="12.75">
      <c r="C481" s="3"/>
    </row>
    <row r="482" ht="12.75">
      <c r="C482" s="3"/>
    </row>
    <row r="483" ht="12.75">
      <c r="C483" s="3"/>
    </row>
    <row r="484" ht="12.75">
      <c r="C484" s="3"/>
    </row>
    <row r="485" ht="12.75">
      <c r="C485" s="3"/>
    </row>
    <row r="486" ht="12.75">
      <c r="C486" s="3"/>
    </row>
    <row r="487" ht="12.75">
      <c r="C487" s="3"/>
    </row>
    <row r="488" ht="12.75">
      <c r="C488" s="3"/>
    </row>
    <row r="489" ht="12.75">
      <c r="C489" s="3"/>
    </row>
    <row r="490" ht="12.75">
      <c r="C490" s="3"/>
    </row>
    <row r="491" ht="12.75">
      <c r="C491" s="3"/>
    </row>
    <row r="492" ht="12.75">
      <c r="C492" s="3"/>
    </row>
    <row r="493" ht="12.75">
      <c r="C493" s="3"/>
    </row>
    <row r="494" ht="12.75">
      <c r="C494" s="3"/>
    </row>
    <row r="495" ht="12.75">
      <c r="C495" s="3"/>
    </row>
    <row r="496" ht="12.75">
      <c r="C496" s="3"/>
    </row>
    <row r="497" ht="12.75">
      <c r="C497" s="3"/>
    </row>
    <row r="498" ht="12.75">
      <c r="C498" s="3"/>
    </row>
    <row r="499" ht="12.75">
      <c r="C499" s="3"/>
    </row>
    <row r="500" ht="12.75">
      <c r="C500" s="3"/>
    </row>
    <row r="501" ht="12.75">
      <c r="C501" s="3"/>
    </row>
    <row r="502" ht="12.75">
      <c r="C502" s="3"/>
    </row>
    <row r="503" ht="12.75">
      <c r="C503" s="3"/>
    </row>
    <row r="504" ht="12.75">
      <c r="C504" s="3"/>
    </row>
    <row r="505" ht="12.75">
      <c r="C505" s="3"/>
    </row>
    <row r="506" ht="12.75">
      <c r="C506" s="3"/>
    </row>
    <row r="507" ht="12.75">
      <c r="C507" s="3"/>
    </row>
    <row r="508" ht="12.75">
      <c r="C508" s="3"/>
    </row>
    <row r="509" ht="12.75">
      <c r="C509" s="3"/>
    </row>
    <row r="510" ht="12.75">
      <c r="C510" s="3"/>
    </row>
    <row r="511" ht="12.75">
      <c r="C511" s="3"/>
    </row>
    <row r="512" ht="12.75">
      <c r="C512" s="3"/>
    </row>
    <row r="513" ht="12.75">
      <c r="C513" s="3"/>
    </row>
    <row r="514" ht="12.75">
      <c r="C514" s="3"/>
    </row>
    <row r="515" ht="12.75">
      <c r="C515" s="3"/>
    </row>
    <row r="516" ht="12.75">
      <c r="C516" s="3"/>
    </row>
    <row r="517" ht="12.75">
      <c r="C517" s="3"/>
    </row>
    <row r="518" ht="12.75">
      <c r="C518" s="3"/>
    </row>
    <row r="519" ht="12.75">
      <c r="C519" s="3"/>
    </row>
    <row r="520" ht="12.75">
      <c r="C520" s="3"/>
    </row>
    <row r="521" ht="12.75">
      <c r="C521" s="3"/>
    </row>
    <row r="522" ht="12.75">
      <c r="C522" s="3"/>
    </row>
    <row r="523" ht="12.75">
      <c r="C523" s="3"/>
    </row>
    <row r="524" ht="12.75">
      <c r="C524" s="3"/>
    </row>
    <row r="525" ht="12.75">
      <c r="C525" s="3"/>
    </row>
    <row r="526" ht="12.75">
      <c r="C526" s="3"/>
    </row>
    <row r="527" ht="12.75">
      <c r="C527" s="3"/>
    </row>
    <row r="528" ht="12.75">
      <c r="C528" s="3"/>
    </row>
    <row r="529" ht="12.75">
      <c r="C529" s="3"/>
    </row>
    <row r="530" ht="12.75">
      <c r="C530" s="3"/>
    </row>
    <row r="531" ht="12.75">
      <c r="C531" s="3"/>
    </row>
    <row r="532" ht="12.75">
      <c r="C532" s="3"/>
    </row>
    <row r="533" ht="12.75">
      <c r="C533" s="3"/>
    </row>
    <row r="534" ht="12.75">
      <c r="C534" s="3"/>
    </row>
    <row r="535" ht="12.75">
      <c r="C535" s="3"/>
    </row>
    <row r="536" ht="12.75">
      <c r="C536" s="3"/>
    </row>
    <row r="537" ht="12.75">
      <c r="C537" s="3"/>
    </row>
    <row r="538" ht="12.75">
      <c r="C538" s="3"/>
    </row>
    <row r="539" ht="12.75">
      <c r="C539" s="3"/>
    </row>
    <row r="540" ht="12.75">
      <c r="C540" s="3"/>
    </row>
    <row r="541" ht="12.75">
      <c r="C541" s="3"/>
    </row>
    <row r="542" ht="12.75">
      <c r="C542" s="3"/>
    </row>
    <row r="543" ht="12.75">
      <c r="C543" s="3"/>
    </row>
    <row r="544" ht="12.75">
      <c r="C544" s="3"/>
    </row>
    <row r="545" ht="12.75">
      <c r="C545" s="3"/>
    </row>
    <row r="546" ht="12.75">
      <c r="C546" s="3"/>
    </row>
    <row r="547" ht="12.75">
      <c r="C547" s="3"/>
    </row>
    <row r="548" ht="12.75">
      <c r="C548" s="3"/>
    </row>
    <row r="549" ht="12.75">
      <c r="C549" s="3"/>
    </row>
    <row r="550" ht="12.75">
      <c r="C550" s="3"/>
    </row>
    <row r="551" ht="12.75">
      <c r="C551" s="3"/>
    </row>
    <row r="552" ht="12.75">
      <c r="C552" s="3"/>
    </row>
    <row r="553" ht="12.75">
      <c r="C553" s="3"/>
    </row>
    <row r="554" ht="12.75">
      <c r="C554" s="3"/>
    </row>
    <row r="555" ht="12.75">
      <c r="C555" s="3"/>
    </row>
  </sheetData>
  <mergeCells count="14">
    <mergeCell ref="E3:G3"/>
    <mergeCell ref="E4:G4"/>
    <mergeCell ref="E5:G5"/>
    <mergeCell ref="E2:G2"/>
    <mergeCell ref="E1:G1"/>
    <mergeCell ref="A7:G7"/>
    <mergeCell ref="E194:G194"/>
    <mergeCell ref="E196:G196"/>
    <mergeCell ref="E9:E10"/>
    <mergeCell ref="F9:G9"/>
    <mergeCell ref="A9:A10"/>
    <mergeCell ref="B9:B10"/>
    <mergeCell ref="C9:C10"/>
    <mergeCell ref="D9:D10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ELA-B</dc:creator>
  <cp:keywords/>
  <dc:description/>
  <cp:lastModifiedBy>ELA-B</cp:lastModifiedBy>
  <cp:lastPrinted>2009-01-08T06:44:04Z</cp:lastPrinted>
  <dcterms:created xsi:type="dcterms:W3CDTF">2008-04-04T11:10:33Z</dcterms:created>
  <dcterms:modified xsi:type="dcterms:W3CDTF">2009-01-08T06:52:53Z</dcterms:modified>
  <cp:category/>
  <cp:version/>
  <cp:contentType/>
  <cp:contentStatus/>
</cp:coreProperties>
</file>