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5480" windowHeight="8745" tabRatio="914" firstSheet="1" activeTab="1"/>
  </bookViews>
  <sheets>
    <sheet name="druk subw_" sheetId="1" r:id="rId1"/>
    <sheet name="zał.1" sheetId="2" r:id="rId2"/>
  </sheets>
  <definedNames>
    <definedName name="Excel_BuiltIn_Print_Area_6">"$ark_1.$#ODWOŁANIE!$#ODWOŁANIE!:$#ODWOŁANIE!$#ODWOŁANIE!"</definedName>
    <definedName name="Excel_BuiltIn_Print_Area_7">"$#ODWOŁANIE!.$A$184:$Q$211"</definedName>
    <definedName name="_xlnm.Print_Area" localSheetId="0">'druk subw_'!$A$3:$M$72</definedName>
  </definedNames>
  <calcPr fullCalcOnLoad="1"/>
</workbook>
</file>

<file path=xl/sharedStrings.xml><?xml version="1.0" encoding="utf-8"?>
<sst xmlns="http://schemas.openxmlformats.org/spreadsheetml/2006/main" count="155" uniqueCount="64">
  <si>
    <t>Załącznik Nr   1</t>
  </si>
  <si>
    <t>do części opisowej</t>
  </si>
  <si>
    <t>PLANOWANA DOTACJA Z BUDŻETU MIASTA NA 2004R  I ŹRÓDŁA  FINANSOWANIA</t>
  </si>
  <si>
    <t>w dziale 801 - OŚWIATA I WYCHOWANIE  ORAZ    w dziale 854 - EDUKACYJNA OPIEKA WYCHOWAWCZA</t>
  </si>
  <si>
    <t>Lp.</t>
  </si>
  <si>
    <t>Rozdz.</t>
  </si>
  <si>
    <t>Opis rozdziału</t>
  </si>
  <si>
    <t>szkoły samorządowe</t>
  </si>
  <si>
    <t>szkoły prowadzone przez inne podmioty</t>
  </si>
  <si>
    <t>Ogółem</t>
  </si>
  <si>
    <t>Źródła finansowania</t>
  </si>
  <si>
    <t>Przewidywane zobowiązania 2003</t>
  </si>
  <si>
    <t>Subwencja oświatowa</t>
  </si>
  <si>
    <t>Dochody      gminy,           powiatu</t>
  </si>
  <si>
    <t>Dotacje</t>
  </si>
  <si>
    <t>L.ucz.</t>
  </si>
  <si>
    <t>dotacja</t>
  </si>
  <si>
    <t>I.</t>
  </si>
  <si>
    <t>ZADANIA GMINY   - PLANOWANA   SUBWENCJA</t>
  </si>
  <si>
    <t>a)</t>
  </si>
  <si>
    <t>DZIAŁ  801  -   OŚWIATA    I   WYCHOWANIE</t>
  </si>
  <si>
    <t>Szkoły podstawowe</t>
  </si>
  <si>
    <t xml:space="preserve">Przedszkola </t>
  </si>
  <si>
    <t>Przedszkola specjalne</t>
  </si>
  <si>
    <t>Gimnazja</t>
  </si>
  <si>
    <t xml:space="preserve">   </t>
  </si>
  <si>
    <t>Doskonalenie i dokształcanie nauczycieli</t>
  </si>
  <si>
    <t>Pozostała działalność           w tym:</t>
  </si>
  <si>
    <t>a)FŚS emer. i ren. N-li</t>
  </si>
  <si>
    <t>b)odsetki od kredytów</t>
  </si>
  <si>
    <t>c) .................................</t>
  </si>
  <si>
    <t>Razem dział   801</t>
  </si>
  <si>
    <t>b)</t>
  </si>
  <si>
    <t>DZIAŁ  854  -    EDUKACYJNA   OPIEKA   WYCHOWAWCZA</t>
  </si>
  <si>
    <t>Świetlice szkolne</t>
  </si>
  <si>
    <t>Doskonalenie i dokształcanie zaw. n-li</t>
  </si>
  <si>
    <t>b) .................................</t>
  </si>
  <si>
    <t>Razem dział   854</t>
  </si>
  <si>
    <t>RAZEM ZADANIA GMINY</t>
  </si>
  <si>
    <t>c)</t>
  </si>
  <si>
    <t>REZERWA</t>
  </si>
  <si>
    <t>II.</t>
  </si>
  <si>
    <t>ZADANIA POWIATU   -    PLANOWANA   SUBWENCJA</t>
  </si>
  <si>
    <t>Szkoły podstawowe specjalne</t>
  </si>
  <si>
    <t>Gimnazja specjalne</t>
  </si>
  <si>
    <t>Licea ogólnokształcące</t>
  </si>
  <si>
    <t>Licea profilowane</t>
  </si>
  <si>
    <t xml:space="preserve">Szkoły zawodowe </t>
  </si>
  <si>
    <t>Szkoły zawodowe specjalne</t>
  </si>
  <si>
    <t>Zespół CKPiU</t>
  </si>
  <si>
    <t>Przedszkola  Specjalne</t>
  </si>
  <si>
    <t>Poradnie Psychologiczo Pedag.</t>
  </si>
  <si>
    <t>Internaty i bursy szkolne</t>
  </si>
  <si>
    <t>RAZEM ZADANIA POWIATU</t>
  </si>
  <si>
    <t>RAZEM OŚWIATA</t>
  </si>
  <si>
    <t>Załącznik Nr 1</t>
  </si>
  <si>
    <t>Prezydenta Miasta Łomży</t>
  </si>
  <si>
    <t>PLANOWANA DOTACJA Z BUDŻETU MIASTA NA 2007 R  I ŹRÓDŁA  FINANSOWANIA</t>
  </si>
  <si>
    <t>REZERWA GMINNA</t>
  </si>
  <si>
    <t>REZERWA POWIATOWA</t>
  </si>
  <si>
    <t>Przewidywane zobowiązania na koniec 2006r</t>
  </si>
  <si>
    <t>z dnia 06.11.2006r</t>
  </si>
  <si>
    <t>Zarządzenia Nr 196/06</t>
  </si>
  <si>
    <t>Dotacje celowe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</si>
</sst>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&quot; zł&quot;;[Red]\-#,##0&quot; zł&quot;"/>
  </numFmts>
  <fonts count="14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b/>
      <i/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0" fillId="2" borderId="18" xfId="0" applyFill="1" applyBorder="1" applyAlignment="1">
      <alignment/>
    </xf>
    <xf numFmtId="0" fontId="4" fillId="2" borderId="19" xfId="0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0" fontId="2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2" fillId="2" borderId="0" xfId="0" applyFont="1" applyFill="1" applyAlignment="1">
      <alignment/>
    </xf>
    <xf numFmtId="0" fontId="9" fillId="3" borderId="25" xfId="0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/>
    </xf>
    <xf numFmtId="3" fontId="3" fillId="3" borderId="19" xfId="0" applyNumberFormat="1" applyFont="1" applyFill="1" applyBorder="1" applyAlignment="1">
      <alignment horizontal="center"/>
    </xf>
    <xf numFmtId="3" fontId="3" fillId="3" borderId="20" xfId="0" applyNumberFormat="1" applyFont="1" applyFill="1" applyBorder="1" applyAlignment="1">
      <alignment/>
    </xf>
    <xf numFmtId="3" fontId="3" fillId="3" borderId="21" xfId="0" applyNumberFormat="1" applyFont="1" applyFill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3" fontId="8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left" vertical="center" wrapText="1"/>
    </xf>
    <xf numFmtId="0" fontId="2" fillId="2" borderId="29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3" fontId="9" fillId="3" borderId="25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0" fillId="0" borderId="31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3" fillId="4" borderId="33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/>
    </xf>
    <xf numFmtId="3" fontId="5" fillId="4" borderId="34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8" fillId="0" borderId="14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left" vertical="center" wrapText="1"/>
    </xf>
    <xf numFmtId="3" fontId="8" fillId="0" borderId="36" xfId="0" applyNumberFormat="1" applyFont="1" applyBorder="1" applyAlignment="1">
      <alignment horizontal="center" wrapText="1"/>
    </xf>
    <xf numFmtId="3" fontId="2" fillId="0" borderId="36" xfId="0" applyNumberFormat="1" applyFont="1" applyBorder="1" applyAlignment="1">
      <alignment/>
    </xf>
    <xf numFmtId="3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2" borderId="2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 wrapText="1"/>
    </xf>
    <xf numFmtId="3" fontId="4" fillId="2" borderId="19" xfId="0" applyNumberFormat="1" applyFont="1" applyFill="1" applyBorder="1" applyAlignment="1">
      <alignment horizontal="right"/>
    </xf>
    <xf numFmtId="3" fontId="9" fillId="3" borderId="25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13" fillId="4" borderId="4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4.625" style="0" customWidth="1"/>
    <col min="2" max="2" width="10.00390625" style="0" customWidth="1"/>
    <col min="3" max="3" width="22.375" style="0" customWidth="1"/>
    <col min="4" max="4" width="11.75390625" style="0" customWidth="1"/>
    <col min="5" max="5" width="17.75390625" style="0" customWidth="1"/>
    <col min="6" max="6" width="10.125" style="0" customWidth="1"/>
    <col min="7" max="7" width="18.25390625" style="0" customWidth="1"/>
    <col min="8" max="8" width="10.75390625" style="0" customWidth="1"/>
    <col min="9" max="9" width="18.25390625" style="0" customWidth="1"/>
    <col min="10" max="10" width="18.125" style="0" customWidth="1"/>
    <col min="11" max="11" width="17.625" style="0" customWidth="1"/>
    <col min="12" max="12" width="13.25390625" style="0" customWidth="1"/>
    <col min="13" max="13" width="20.375" style="0" customWidth="1"/>
  </cols>
  <sheetData>
    <row r="1" spans="12:13" ht="15">
      <c r="L1" s="1" t="s">
        <v>0</v>
      </c>
      <c r="M1" s="1"/>
    </row>
    <row r="2" spans="12:13" ht="15">
      <c r="L2" s="1" t="s">
        <v>1</v>
      </c>
      <c r="M2" s="1"/>
    </row>
    <row r="3" spans="1:13" ht="21" customHeight="1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5.75">
      <c r="A4" s="148" t="s">
        <v>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7" spans="10:12" ht="12.75">
      <c r="J7" s="2"/>
      <c r="K7" s="2"/>
      <c r="L7" s="2"/>
    </row>
    <row r="8" spans="1:13" ht="21.75" customHeight="1">
      <c r="A8" s="149" t="s">
        <v>4</v>
      </c>
      <c r="B8" s="150" t="s">
        <v>5</v>
      </c>
      <c r="C8" s="151" t="s">
        <v>6</v>
      </c>
      <c r="D8" s="152" t="s">
        <v>7</v>
      </c>
      <c r="E8" s="152"/>
      <c r="F8" s="152" t="s">
        <v>8</v>
      </c>
      <c r="G8" s="152"/>
      <c r="H8" s="152" t="s">
        <v>9</v>
      </c>
      <c r="I8" s="152"/>
      <c r="J8" s="158" t="s">
        <v>10</v>
      </c>
      <c r="K8" s="158"/>
      <c r="L8" s="158"/>
      <c r="M8" s="151" t="s">
        <v>11</v>
      </c>
    </row>
    <row r="9" spans="1:13" ht="19.5" customHeight="1">
      <c r="A9" s="149"/>
      <c r="B9" s="150"/>
      <c r="C9" s="151"/>
      <c r="D9" s="152"/>
      <c r="E9" s="152"/>
      <c r="F9" s="152"/>
      <c r="G9" s="152"/>
      <c r="H9" s="152"/>
      <c r="I9" s="152"/>
      <c r="J9" s="157" t="s">
        <v>12</v>
      </c>
      <c r="K9" s="153" t="s">
        <v>13</v>
      </c>
      <c r="L9" s="154" t="s">
        <v>14</v>
      </c>
      <c r="M9" s="151"/>
    </row>
    <row r="10" spans="1:13" ht="39" customHeight="1">
      <c r="A10" s="149"/>
      <c r="B10" s="150"/>
      <c r="C10" s="151"/>
      <c r="D10" s="3" t="s">
        <v>15</v>
      </c>
      <c r="E10" s="4" t="s">
        <v>16</v>
      </c>
      <c r="F10" s="3" t="s">
        <v>15</v>
      </c>
      <c r="G10" s="4" t="s">
        <v>16</v>
      </c>
      <c r="H10" s="3" t="s">
        <v>15</v>
      </c>
      <c r="I10" s="4" t="s">
        <v>16</v>
      </c>
      <c r="J10" s="157"/>
      <c r="K10" s="153"/>
      <c r="L10" s="154"/>
      <c r="M10" s="151"/>
    </row>
    <row r="11" spans="1:13" s="10" customFormat="1" ht="15.75">
      <c r="A11" s="5">
        <v>1</v>
      </c>
      <c r="B11" s="6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8">
        <v>11</v>
      </c>
      <c r="L11" s="7">
        <v>12</v>
      </c>
      <c r="M11" s="9">
        <v>13</v>
      </c>
    </row>
    <row r="12" spans="1:13" ht="12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ht="20.25">
      <c r="A13" s="14" t="s">
        <v>17</v>
      </c>
      <c r="B13" s="15" t="s">
        <v>18</v>
      </c>
      <c r="C13" s="15"/>
      <c r="D13" s="15"/>
      <c r="E13" s="16"/>
      <c r="F13" s="12"/>
      <c r="G13" s="12"/>
      <c r="H13" s="12"/>
      <c r="I13" s="12"/>
      <c r="J13" s="17"/>
      <c r="K13" s="12"/>
      <c r="L13" s="12"/>
      <c r="M13" s="13"/>
    </row>
    <row r="14" spans="1:13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15">
      <c r="A15" s="18" t="s">
        <v>19</v>
      </c>
      <c r="B15" s="19" t="s">
        <v>20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ht="12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ht="27" customHeight="1">
      <c r="A17" s="20">
        <v>1</v>
      </c>
      <c r="B17" s="21">
        <v>80101</v>
      </c>
      <c r="C17" s="22" t="s">
        <v>21</v>
      </c>
      <c r="D17" s="23"/>
      <c r="E17" s="24"/>
      <c r="F17" s="25"/>
      <c r="G17" s="24"/>
      <c r="H17" s="25"/>
      <c r="I17" s="24"/>
      <c r="J17" s="24"/>
      <c r="K17" s="26"/>
      <c r="L17" s="24"/>
      <c r="M17" s="27"/>
    </row>
    <row r="18" spans="1:13" ht="30" customHeight="1">
      <c r="A18" s="20">
        <v>2</v>
      </c>
      <c r="B18" s="21">
        <v>80104</v>
      </c>
      <c r="C18" s="22" t="s">
        <v>22</v>
      </c>
      <c r="D18" s="23"/>
      <c r="E18" s="24"/>
      <c r="F18" s="25"/>
      <c r="G18" s="24"/>
      <c r="H18" s="25"/>
      <c r="I18" s="24"/>
      <c r="J18" s="24"/>
      <c r="K18" s="26"/>
      <c r="L18" s="24"/>
      <c r="M18" s="27"/>
    </row>
    <row r="19" spans="1:13" ht="30" customHeight="1">
      <c r="A19" s="20">
        <v>3</v>
      </c>
      <c r="B19" s="21">
        <v>80105</v>
      </c>
      <c r="C19" s="22" t="s">
        <v>23</v>
      </c>
      <c r="D19" s="23"/>
      <c r="E19" s="24"/>
      <c r="F19" s="25"/>
      <c r="G19" s="24"/>
      <c r="H19" s="25"/>
      <c r="I19" s="24"/>
      <c r="J19" s="24"/>
      <c r="K19" s="26"/>
      <c r="L19" s="24"/>
      <c r="M19" s="27"/>
    </row>
    <row r="20" spans="1:13" ht="27" customHeight="1">
      <c r="A20" s="20">
        <v>4</v>
      </c>
      <c r="B20" s="21">
        <v>80110</v>
      </c>
      <c r="C20" s="22" t="s">
        <v>24</v>
      </c>
      <c r="D20" s="23"/>
      <c r="E20" s="24"/>
      <c r="F20" s="25"/>
      <c r="G20" s="24" t="s">
        <v>25</v>
      </c>
      <c r="H20" s="25"/>
      <c r="I20" s="24"/>
      <c r="J20" s="24"/>
      <c r="K20" s="26"/>
      <c r="L20" s="24"/>
      <c r="M20" s="27"/>
    </row>
    <row r="21" spans="1:13" ht="45.75" customHeight="1">
      <c r="A21" s="20">
        <v>5</v>
      </c>
      <c r="B21" s="28">
        <v>80146</v>
      </c>
      <c r="C21" s="29" t="s">
        <v>26</v>
      </c>
      <c r="D21" s="30"/>
      <c r="E21" s="24"/>
      <c r="F21" s="25"/>
      <c r="G21" s="24"/>
      <c r="H21" s="25"/>
      <c r="I21" s="24"/>
      <c r="J21" s="24"/>
      <c r="K21" s="26"/>
      <c r="L21" s="24"/>
      <c r="M21" s="27"/>
    </row>
    <row r="22" spans="1:13" ht="30" customHeight="1">
      <c r="A22" s="31"/>
      <c r="B22" s="32"/>
      <c r="C22" s="29" t="s">
        <v>27</v>
      </c>
      <c r="D22" s="33"/>
      <c r="E22" s="24"/>
      <c r="F22" s="25"/>
      <c r="G22" s="24"/>
      <c r="H22" s="25"/>
      <c r="I22" s="24"/>
      <c r="J22" s="24"/>
      <c r="K22" s="26"/>
      <c r="L22" s="24"/>
      <c r="M22" s="27"/>
    </row>
    <row r="23" spans="1:13" ht="27.75" customHeight="1">
      <c r="A23" s="31">
        <v>6</v>
      </c>
      <c r="B23" s="34">
        <v>80195</v>
      </c>
      <c r="C23" s="35" t="s">
        <v>28</v>
      </c>
      <c r="D23" s="33"/>
      <c r="E23" s="24"/>
      <c r="F23" s="25"/>
      <c r="G23" s="24"/>
      <c r="H23" s="25"/>
      <c r="I23" s="36"/>
      <c r="J23" s="36"/>
      <c r="K23" s="36"/>
      <c r="L23" s="36"/>
      <c r="M23" s="27"/>
    </row>
    <row r="24" spans="1:13" ht="21" customHeight="1">
      <c r="A24" s="31"/>
      <c r="B24" s="34"/>
      <c r="C24" s="35" t="s">
        <v>29</v>
      </c>
      <c r="D24" s="37"/>
      <c r="E24" s="38"/>
      <c r="F24" s="39"/>
      <c r="G24" s="38"/>
      <c r="H24" s="25"/>
      <c r="I24" s="38"/>
      <c r="J24" s="38"/>
      <c r="K24" s="38"/>
      <c r="L24" s="38"/>
      <c r="M24" s="40"/>
    </row>
    <row r="25" spans="1:13" ht="21" customHeight="1">
      <c r="A25" s="41"/>
      <c r="B25" s="42"/>
      <c r="C25" s="43" t="s">
        <v>30</v>
      </c>
      <c r="D25" s="37"/>
      <c r="E25" s="38"/>
      <c r="F25" s="39"/>
      <c r="G25" s="38"/>
      <c r="H25" s="25"/>
      <c r="I25" s="38"/>
      <c r="J25" s="38"/>
      <c r="K25" s="38"/>
      <c r="L25" s="38"/>
      <c r="M25" s="40"/>
    </row>
    <row r="26" spans="1:13" s="50" customFormat="1" ht="21.75" customHeight="1">
      <c r="A26" s="44"/>
      <c r="B26" s="159" t="s">
        <v>31</v>
      </c>
      <c r="C26" s="159"/>
      <c r="D26" s="45"/>
      <c r="E26" s="46"/>
      <c r="F26" s="47"/>
      <c r="G26" s="46"/>
      <c r="H26" s="47"/>
      <c r="I26" s="46"/>
      <c r="J26" s="46"/>
      <c r="K26" s="48"/>
      <c r="L26" s="46"/>
      <c r="M26" s="49"/>
    </row>
    <row r="27" spans="1:13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ht="15">
      <c r="A28" s="18" t="s">
        <v>32</v>
      </c>
      <c r="B28" s="19" t="s">
        <v>33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ht="27" customHeight="1">
      <c r="A30" s="20">
        <v>1</v>
      </c>
      <c r="B30" s="51">
        <v>85401</v>
      </c>
      <c r="C30" s="52" t="s">
        <v>34</v>
      </c>
      <c r="D30" s="51"/>
      <c r="E30" s="24"/>
      <c r="F30" s="25"/>
      <c r="G30" s="24"/>
      <c r="H30" s="25"/>
      <c r="I30" s="24"/>
      <c r="J30" s="24"/>
      <c r="K30" s="24"/>
      <c r="L30" s="24"/>
      <c r="M30" s="27"/>
    </row>
    <row r="31" spans="1:13" ht="27" customHeight="1">
      <c r="A31" s="53">
        <v>2</v>
      </c>
      <c r="B31" s="54">
        <v>85404</v>
      </c>
      <c r="C31" s="55" t="s">
        <v>22</v>
      </c>
      <c r="D31" s="54"/>
      <c r="E31" s="24"/>
      <c r="F31" s="25"/>
      <c r="G31" s="24"/>
      <c r="H31" s="25"/>
      <c r="I31" s="24"/>
      <c r="J31" s="24"/>
      <c r="K31" s="24"/>
      <c r="L31" s="24"/>
      <c r="M31" s="27"/>
    </row>
    <row r="32" spans="1:13" ht="30" customHeight="1">
      <c r="A32" s="53">
        <v>3</v>
      </c>
      <c r="B32" s="54">
        <v>85446</v>
      </c>
      <c r="C32" s="29" t="s">
        <v>35</v>
      </c>
      <c r="D32" s="56"/>
      <c r="E32" s="24"/>
      <c r="F32" s="25"/>
      <c r="G32" s="24"/>
      <c r="H32" s="25"/>
      <c r="I32" s="24"/>
      <c r="J32" s="24"/>
      <c r="K32" s="24"/>
      <c r="L32" s="24"/>
      <c r="M32" s="27"/>
    </row>
    <row r="33" spans="1:13" ht="27" customHeight="1">
      <c r="A33" s="53"/>
      <c r="B33" s="54"/>
      <c r="C33" s="29" t="s">
        <v>27</v>
      </c>
      <c r="D33" s="33"/>
      <c r="E33" s="24"/>
      <c r="F33" s="25"/>
      <c r="G33" s="24"/>
      <c r="H33" s="25"/>
      <c r="I33" s="36"/>
      <c r="J33" s="36"/>
      <c r="K33" s="36"/>
      <c r="L33" s="36"/>
      <c r="M33" s="27"/>
    </row>
    <row r="34" spans="1:13" ht="27" customHeight="1">
      <c r="A34" s="57">
        <v>4</v>
      </c>
      <c r="B34" s="31">
        <v>85495</v>
      </c>
      <c r="C34" s="35" t="s">
        <v>28</v>
      </c>
      <c r="D34" s="37"/>
      <c r="E34" s="38"/>
      <c r="F34" s="39"/>
      <c r="G34" s="38"/>
      <c r="H34" s="39"/>
      <c r="I34" s="38"/>
      <c r="J34" s="38"/>
      <c r="K34" s="38"/>
      <c r="L34" s="38"/>
      <c r="M34" s="40"/>
    </row>
    <row r="35" spans="1:13" ht="27" customHeight="1">
      <c r="A35" s="57"/>
      <c r="B35" s="31"/>
      <c r="C35" s="58" t="s">
        <v>36</v>
      </c>
      <c r="D35" s="59"/>
      <c r="E35" s="60"/>
      <c r="F35" s="61"/>
      <c r="G35" s="60"/>
      <c r="H35" s="61"/>
      <c r="I35" s="60"/>
      <c r="J35" s="60"/>
      <c r="K35" s="60"/>
      <c r="L35" s="60"/>
      <c r="M35" s="62"/>
    </row>
    <row r="36" spans="1:13" s="65" customFormat="1" ht="24" customHeight="1">
      <c r="A36" s="63"/>
      <c r="B36" s="64" t="s">
        <v>37</v>
      </c>
      <c r="C36" s="64"/>
      <c r="D36" s="45"/>
      <c r="E36" s="46"/>
      <c r="F36" s="47"/>
      <c r="G36" s="46"/>
      <c r="H36" s="47"/>
      <c r="I36" s="46"/>
      <c r="J36" s="46"/>
      <c r="K36" s="46"/>
      <c r="L36" s="46"/>
      <c r="M36" s="49"/>
    </row>
    <row r="37" spans="1:13" ht="30" customHeight="1">
      <c r="A37" s="155" t="s">
        <v>38</v>
      </c>
      <c r="B37" s="155"/>
      <c r="C37" s="155"/>
      <c r="D37" s="66"/>
      <c r="E37" s="67"/>
      <c r="F37" s="68"/>
      <c r="G37" s="67"/>
      <c r="H37" s="68"/>
      <c r="I37" s="67"/>
      <c r="J37" s="67"/>
      <c r="K37" s="69"/>
      <c r="L37" s="67"/>
      <c r="M37" s="70"/>
    </row>
    <row r="38" spans="1:13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</row>
    <row r="39" spans="1:13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</row>
    <row r="40" spans="1:13" s="77" customFormat="1" ht="18">
      <c r="A40" s="71" t="s">
        <v>39</v>
      </c>
      <c r="B40" s="72" t="s">
        <v>40</v>
      </c>
      <c r="C40" s="73"/>
      <c r="D40" s="73"/>
      <c r="E40" s="74"/>
      <c r="F40" s="74"/>
      <c r="G40" s="74"/>
      <c r="H40" s="74"/>
      <c r="I40" s="75"/>
      <c r="J40" s="75"/>
      <c r="K40" s="74"/>
      <c r="L40" s="74"/>
      <c r="M40" s="76"/>
    </row>
    <row r="41" spans="1:13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</row>
    <row r="42" spans="1:13" ht="20.25">
      <c r="A42" s="14" t="s">
        <v>41</v>
      </c>
      <c r="B42" s="15" t="s">
        <v>42</v>
      </c>
      <c r="C42" s="15"/>
      <c r="D42" s="15"/>
      <c r="E42" s="15"/>
      <c r="F42" s="15"/>
      <c r="G42" s="15"/>
      <c r="H42" s="15"/>
      <c r="I42" s="15"/>
      <c r="J42" s="17"/>
      <c r="K42" s="12"/>
      <c r="L42" s="12"/>
      <c r="M42" s="13"/>
    </row>
    <row r="43" spans="1:13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/>
    </row>
    <row r="44" spans="1:13" ht="15">
      <c r="A44" s="18" t="s">
        <v>19</v>
      </c>
      <c r="B44" s="19" t="s">
        <v>20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</row>
    <row r="45" spans="1:13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</row>
    <row r="46" spans="1:13" ht="27" customHeight="1">
      <c r="A46" s="51">
        <v>1</v>
      </c>
      <c r="B46" s="51">
        <v>80102</v>
      </c>
      <c r="C46" s="22" t="s">
        <v>43</v>
      </c>
      <c r="D46" s="78"/>
      <c r="E46" s="24"/>
      <c r="F46" s="25"/>
      <c r="G46" s="24"/>
      <c r="H46" s="25"/>
      <c r="I46" s="24"/>
      <c r="J46" s="24"/>
      <c r="K46" s="24"/>
      <c r="L46" s="24"/>
      <c r="M46" s="27"/>
    </row>
    <row r="47" spans="1:13" ht="27" customHeight="1">
      <c r="A47" s="51">
        <v>2</v>
      </c>
      <c r="B47" s="51">
        <v>80111</v>
      </c>
      <c r="C47" s="22" t="s">
        <v>44</v>
      </c>
      <c r="D47" s="78"/>
      <c r="E47" s="24"/>
      <c r="F47" s="25"/>
      <c r="G47" s="24"/>
      <c r="H47" s="25"/>
      <c r="I47" s="24"/>
      <c r="J47" s="24"/>
      <c r="K47" s="24"/>
      <c r="L47" s="24"/>
      <c r="M47" s="27"/>
    </row>
    <row r="48" spans="1:13" ht="27" customHeight="1">
      <c r="A48" s="51">
        <v>3</v>
      </c>
      <c r="B48" s="51">
        <v>80120</v>
      </c>
      <c r="C48" s="22" t="s">
        <v>45</v>
      </c>
      <c r="D48" s="78"/>
      <c r="E48" s="24"/>
      <c r="F48" s="25"/>
      <c r="G48" s="24"/>
      <c r="H48" s="25"/>
      <c r="I48" s="24"/>
      <c r="J48" s="24"/>
      <c r="K48" s="24"/>
      <c r="L48" s="24"/>
      <c r="M48" s="27"/>
    </row>
    <row r="49" spans="1:13" ht="27" customHeight="1">
      <c r="A49" s="51">
        <v>4</v>
      </c>
      <c r="B49" s="51">
        <v>80123</v>
      </c>
      <c r="C49" s="22" t="s">
        <v>46</v>
      </c>
      <c r="D49" s="78"/>
      <c r="E49" s="24"/>
      <c r="F49" s="25"/>
      <c r="G49" s="24"/>
      <c r="H49" s="25"/>
      <c r="I49" s="24"/>
      <c r="J49" s="24"/>
      <c r="K49" s="24"/>
      <c r="L49" s="24"/>
      <c r="M49" s="27"/>
    </row>
    <row r="50" spans="1:13" ht="27" customHeight="1">
      <c r="A50" s="51">
        <v>5</v>
      </c>
      <c r="B50" s="51">
        <v>80130</v>
      </c>
      <c r="C50" s="22" t="s">
        <v>47</v>
      </c>
      <c r="D50" s="78"/>
      <c r="E50" s="24"/>
      <c r="F50" s="25"/>
      <c r="G50" s="24"/>
      <c r="H50" s="25"/>
      <c r="I50" s="24"/>
      <c r="J50" s="24"/>
      <c r="K50" s="24"/>
      <c r="L50" s="24"/>
      <c r="M50" s="27"/>
    </row>
    <row r="51" spans="1:13" ht="27" customHeight="1">
      <c r="A51" s="51">
        <v>6</v>
      </c>
      <c r="B51" s="51">
        <v>80134</v>
      </c>
      <c r="C51" s="22" t="s">
        <v>48</v>
      </c>
      <c r="D51" s="79"/>
      <c r="E51" s="24"/>
      <c r="F51" s="25"/>
      <c r="G51" s="24"/>
      <c r="H51" s="25"/>
      <c r="I51" s="24"/>
      <c r="J51" s="24"/>
      <c r="K51" s="24"/>
      <c r="L51" s="24"/>
      <c r="M51" s="27"/>
    </row>
    <row r="52" spans="1:13" ht="27" customHeight="1">
      <c r="A52" s="51">
        <v>7</v>
      </c>
      <c r="B52" s="28">
        <v>80140</v>
      </c>
      <c r="C52" s="80" t="s">
        <v>49</v>
      </c>
      <c r="D52" s="81"/>
      <c r="E52" s="24"/>
      <c r="F52" s="25"/>
      <c r="G52" s="24"/>
      <c r="H52" s="25"/>
      <c r="I52" s="24"/>
      <c r="J52" s="24"/>
      <c r="K52" s="24"/>
      <c r="L52" s="24"/>
      <c r="M52" s="27"/>
    </row>
    <row r="53" spans="1:13" ht="27" customHeight="1">
      <c r="A53" s="82">
        <v>8</v>
      </c>
      <c r="B53" s="28">
        <v>80146</v>
      </c>
      <c r="C53" s="29" t="s">
        <v>35</v>
      </c>
      <c r="D53" s="83"/>
      <c r="E53" s="24"/>
      <c r="F53" s="25"/>
      <c r="G53" s="24"/>
      <c r="H53" s="25"/>
      <c r="I53" s="24"/>
      <c r="J53" s="24"/>
      <c r="K53" s="24"/>
      <c r="L53" s="24"/>
      <c r="M53" s="27"/>
    </row>
    <row r="54" spans="1:13" ht="27" customHeight="1">
      <c r="A54" s="53"/>
      <c r="B54" s="28"/>
      <c r="C54" s="29" t="s">
        <v>27</v>
      </c>
      <c r="D54" s="84"/>
      <c r="E54" s="24"/>
      <c r="F54" s="24"/>
      <c r="G54" s="24"/>
      <c r="H54" s="24"/>
      <c r="I54" s="36"/>
      <c r="J54" s="36"/>
      <c r="K54" s="36"/>
      <c r="L54" s="36"/>
      <c r="M54" s="27"/>
    </row>
    <row r="55" spans="1:13" ht="27" customHeight="1">
      <c r="A55" s="57">
        <v>9</v>
      </c>
      <c r="B55" s="85">
        <v>80195</v>
      </c>
      <c r="C55" s="35" t="s">
        <v>28</v>
      </c>
      <c r="D55" s="86"/>
      <c r="E55" s="38"/>
      <c r="F55" s="38"/>
      <c r="G55" s="38"/>
      <c r="H55" s="38"/>
      <c r="I55" s="38"/>
      <c r="J55" s="38"/>
      <c r="K55" s="38"/>
      <c r="L55" s="38"/>
      <c r="M55" s="40"/>
    </row>
    <row r="56" spans="1:13" ht="27" customHeight="1">
      <c r="A56" s="87"/>
      <c r="B56" s="88"/>
      <c r="C56" s="58" t="s">
        <v>36</v>
      </c>
      <c r="D56" s="89"/>
      <c r="E56" s="60"/>
      <c r="F56" s="60"/>
      <c r="G56" s="60"/>
      <c r="H56" s="60"/>
      <c r="I56" s="60"/>
      <c r="J56" s="60"/>
      <c r="K56" s="60"/>
      <c r="L56" s="60"/>
      <c r="M56" s="62"/>
    </row>
    <row r="57" spans="1:13" s="65" customFormat="1" ht="23.25" customHeight="1">
      <c r="A57" s="90"/>
      <c r="B57" s="91" t="s">
        <v>31</v>
      </c>
      <c r="C57" s="64"/>
      <c r="D57" s="47"/>
      <c r="E57" s="46"/>
      <c r="F57" s="47"/>
      <c r="G57" s="46"/>
      <c r="H57" s="47"/>
      <c r="I57" s="46"/>
      <c r="J57" s="46"/>
      <c r="K57" s="46"/>
      <c r="L57" s="46"/>
      <c r="M57" s="49"/>
    </row>
    <row r="58" spans="1:13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</row>
    <row r="59" spans="1:13" ht="15">
      <c r="A59" s="18" t="s">
        <v>32</v>
      </c>
      <c r="B59" s="19" t="s">
        <v>33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</row>
    <row r="60" spans="1:13" ht="12.7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/>
    </row>
    <row r="61" spans="1:13" ht="27" customHeight="1">
      <c r="A61" s="20">
        <v>1</v>
      </c>
      <c r="B61" s="51">
        <v>85405</v>
      </c>
      <c r="C61" s="22" t="s">
        <v>50</v>
      </c>
      <c r="D61" s="30"/>
      <c r="E61" s="24"/>
      <c r="F61" s="25"/>
      <c r="G61" s="24"/>
      <c r="H61" s="25"/>
      <c r="I61" s="24"/>
      <c r="J61" s="24"/>
      <c r="K61" s="24"/>
      <c r="L61" s="24"/>
      <c r="M61" s="27"/>
    </row>
    <row r="62" spans="1:13" ht="27" customHeight="1">
      <c r="A62" s="20">
        <v>2</v>
      </c>
      <c r="B62" s="51">
        <v>85406</v>
      </c>
      <c r="C62" s="22" t="s">
        <v>51</v>
      </c>
      <c r="D62" s="30"/>
      <c r="E62" s="24"/>
      <c r="F62" s="25"/>
      <c r="G62" s="24"/>
      <c r="H62" s="25"/>
      <c r="I62" s="24"/>
      <c r="J62" s="24"/>
      <c r="K62" s="24"/>
      <c r="L62" s="92"/>
      <c r="M62" s="27"/>
    </row>
    <row r="63" spans="1:13" ht="27" customHeight="1">
      <c r="A63" s="20">
        <v>3</v>
      </c>
      <c r="B63" s="51">
        <v>85410</v>
      </c>
      <c r="C63" s="93" t="s">
        <v>52</v>
      </c>
      <c r="D63" s="94"/>
      <c r="E63" s="24"/>
      <c r="F63" s="25"/>
      <c r="G63" s="24"/>
      <c r="H63" s="25"/>
      <c r="I63" s="24"/>
      <c r="J63" s="24"/>
      <c r="K63" s="24"/>
      <c r="L63" s="24"/>
      <c r="M63" s="27"/>
    </row>
    <row r="64" spans="1:13" ht="30" customHeight="1">
      <c r="A64" s="51">
        <v>4</v>
      </c>
      <c r="B64" s="51">
        <v>85446</v>
      </c>
      <c r="C64" s="22" t="s">
        <v>35</v>
      </c>
      <c r="D64" s="33"/>
      <c r="E64" s="24"/>
      <c r="F64" s="25"/>
      <c r="G64" s="24"/>
      <c r="H64" s="25"/>
      <c r="I64" s="24"/>
      <c r="J64" s="24"/>
      <c r="K64" s="24"/>
      <c r="L64" s="24"/>
      <c r="M64" s="27"/>
    </row>
    <row r="65" spans="1:13" ht="27" customHeight="1">
      <c r="A65" s="57"/>
      <c r="B65" s="31"/>
      <c r="C65" s="43" t="s">
        <v>27</v>
      </c>
      <c r="D65" s="33"/>
      <c r="E65" s="24"/>
      <c r="F65" s="25"/>
      <c r="G65" s="24"/>
      <c r="H65" s="25"/>
      <c r="I65" s="36"/>
      <c r="J65" s="36"/>
      <c r="K65" s="36"/>
      <c r="L65" s="36"/>
      <c r="M65" s="27"/>
    </row>
    <row r="66" spans="1:13" ht="27" customHeight="1">
      <c r="A66" s="57">
        <v>5</v>
      </c>
      <c r="B66" s="31">
        <v>85495</v>
      </c>
      <c r="C66" s="35" t="s">
        <v>28</v>
      </c>
      <c r="D66" s="37"/>
      <c r="E66" s="38"/>
      <c r="F66" s="39"/>
      <c r="G66" s="38"/>
      <c r="H66" s="39"/>
      <c r="I66" s="38"/>
      <c r="J66" s="38"/>
      <c r="K66" s="38"/>
      <c r="L66" s="38"/>
      <c r="M66" s="40"/>
    </row>
    <row r="67" spans="1:13" ht="27" customHeight="1">
      <c r="A67" s="57"/>
      <c r="B67" s="31"/>
      <c r="C67" s="35" t="s">
        <v>29</v>
      </c>
      <c r="D67" s="37"/>
      <c r="E67" s="38"/>
      <c r="F67" s="39"/>
      <c r="G67" s="38"/>
      <c r="H67" s="39"/>
      <c r="I67" s="38"/>
      <c r="J67" s="38"/>
      <c r="K67" s="38"/>
      <c r="L67" s="38"/>
      <c r="M67" s="40"/>
    </row>
    <row r="68" spans="1:13" ht="27" customHeight="1">
      <c r="A68" s="57"/>
      <c r="B68" s="31"/>
      <c r="C68" s="95" t="s">
        <v>30</v>
      </c>
      <c r="D68" s="96"/>
      <c r="E68" s="97"/>
      <c r="F68" s="98"/>
      <c r="G68" s="97"/>
      <c r="H68" s="98"/>
      <c r="I68" s="97"/>
      <c r="J68" s="97"/>
      <c r="K68" s="97"/>
      <c r="L68" s="97"/>
      <c r="M68" s="99"/>
    </row>
    <row r="69" spans="1:13" s="65" customFormat="1" ht="24" customHeight="1">
      <c r="A69" s="63"/>
      <c r="B69" s="64" t="s">
        <v>37</v>
      </c>
      <c r="C69" s="64"/>
      <c r="D69" s="47"/>
      <c r="E69" s="46"/>
      <c r="F69" s="47"/>
      <c r="G69" s="46"/>
      <c r="H69" s="47"/>
      <c r="I69" s="46"/>
      <c r="J69" s="46"/>
      <c r="K69" s="46"/>
      <c r="L69" s="46"/>
      <c r="M69" s="49"/>
    </row>
    <row r="70" spans="1:13" s="101" customFormat="1" ht="30" customHeight="1">
      <c r="A70" s="155" t="s">
        <v>53</v>
      </c>
      <c r="B70" s="155"/>
      <c r="C70" s="155"/>
      <c r="D70" s="100"/>
      <c r="E70" s="67"/>
      <c r="F70" s="68"/>
      <c r="G70" s="67"/>
      <c r="H70" s="68"/>
      <c r="I70" s="67"/>
      <c r="J70" s="67"/>
      <c r="K70" s="67"/>
      <c r="L70" s="67"/>
      <c r="M70" s="70"/>
    </row>
    <row r="71" spans="1:13" ht="15" customHeight="1">
      <c r="A71" s="102"/>
      <c r="B71" s="103"/>
      <c r="C71" s="103"/>
      <c r="D71" s="103"/>
      <c r="E71" s="104"/>
      <c r="F71" s="104"/>
      <c r="G71" s="104"/>
      <c r="H71" s="104"/>
      <c r="I71" s="104"/>
      <c r="J71" s="104"/>
      <c r="K71" s="104"/>
      <c r="L71" s="105"/>
      <c r="M71" s="106"/>
    </row>
    <row r="72" spans="1:13" s="110" customFormat="1" ht="40.5" customHeight="1">
      <c r="A72" s="156" t="s">
        <v>54</v>
      </c>
      <c r="B72" s="156"/>
      <c r="C72" s="156"/>
      <c r="D72" s="107"/>
      <c r="E72" s="108"/>
      <c r="F72" s="108"/>
      <c r="G72" s="108"/>
      <c r="H72" s="108"/>
      <c r="I72" s="108"/>
      <c r="J72" s="108"/>
      <c r="K72" s="108"/>
      <c r="L72" s="108"/>
      <c r="M72" s="109"/>
    </row>
    <row r="74" spans="1:5" ht="23.25">
      <c r="A74" s="111"/>
      <c r="B74" s="77"/>
      <c r="C74" s="77"/>
      <c r="D74" s="77"/>
      <c r="E74" s="77"/>
    </row>
    <row r="103" ht="12.75">
      <c r="M103" s="112"/>
    </row>
  </sheetData>
  <mergeCells count="17">
    <mergeCell ref="A37:C37"/>
    <mergeCell ref="A70:C70"/>
    <mergeCell ref="A72:C72"/>
    <mergeCell ref="J9:J10"/>
    <mergeCell ref="H8:I9"/>
    <mergeCell ref="J8:L8"/>
    <mergeCell ref="B26:C26"/>
    <mergeCell ref="A3:M3"/>
    <mergeCell ref="A4:M4"/>
    <mergeCell ref="A8:A10"/>
    <mergeCell ref="B8:B10"/>
    <mergeCell ref="C8:C10"/>
    <mergeCell ref="D8:E9"/>
    <mergeCell ref="F8:G9"/>
    <mergeCell ref="M8:M10"/>
    <mergeCell ref="K9:K10"/>
    <mergeCell ref="L9:L10"/>
  </mergeCells>
  <printOptions horizontalCentered="1"/>
  <pageMargins left="0.19652777777777777" right="0" top="0.19652777777777777" bottom="0" header="0.5118055555555556" footer="0.5118055555555556"/>
  <pageSetup horizontalDpi="300" verticalDpi="3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75" zoomScaleNormal="75" workbookViewId="0" topLeftCell="A63">
      <selection activeCell="I76" sqref="I76"/>
    </sheetView>
  </sheetViews>
  <sheetFormatPr defaultColWidth="9.00390625" defaultRowHeight="12.75"/>
  <cols>
    <col min="1" max="1" width="4.625" style="0" customWidth="1"/>
    <col min="2" max="2" width="10.00390625" style="0" customWidth="1"/>
    <col min="3" max="3" width="22.375" style="0" customWidth="1"/>
    <col min="4" max="4" width="11.75390625" style="0" customWidth="1"/>
    <col min="5" max="5" width="17.75390625" style="0" customWidth="1"/>
    <col min="6" max="6" width="12.625" style="0" customWidth="1"/>
    <col min="7" max="7" width="18.25390625" style="0" customWidth="1"/>
    <col min="8" max="8" width="11.25390625" style="0" customWidth="1"/>
    <col min="9" max="9" width="18.25390625" style="0" customWidth="1"/>
    <col min="10" max="10" width="18.125" style="0" customWidth="1"/>
    <col min="11" max="11" width="17.625" style="0" customWidth="1"/>
    <col min="12" max="12" width="17.25390625" style="0" customWidth="1"/>
    <col min="13" max="13" width="20.375" style="0" customWidth="1"/>
  </cols>
  <sheetData>
    <row r="1" ht="12.75">
      <c r="L1" t="s">
        <v>55</v>
      </c>
    </row>
    <row r="2" ht="12.75">
      <c r="L2" t="s">
        <v>1</v>
      </c>
    </row>
    <row r="3" ht="12.75">
      <c r="L3" t="s">
        <v>62</v>
      </c>
    </row>
    <row r="4" ht="12.75">
      <c r="L4" t="s">
        <v>56</v>
      </c>
    </row>
    <row r="5" spans="1:12" ht="21" customHeight="1">
      <c r="A5" s="147" t="s">
        <v>57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t="s">
        <v>61</v>
      </c>
    </row>
    <row r="6" spans="1:13" ht="15.75">
      <c r="A6" s="148" t="s">
        <v>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13"/>
      <c r="M6" s="114"/>
    </row>
    <row r="7" spans="10:12" ht="13.5" thickBot="1">
      <c r="J7" s="2"/>
      <c r="K7" s="2"/>
      <c r="L7" s="2"/>
    </row>
    <row r="8" spans="1:13" ht="15.75" customHeight="1" thickBot="1">
      <c r="A8" s="149" t="s">
        <v>4</v>
      </c>
      <c r="B8" s="150" t="s">
        <v>5</v>
      </c>
      <c r="C8" s="151" t="s">
        <v>6</v>
      </c>
      <c r="D8" s="152" t="s">
        <v>7</v>
      </c>
      <c r="E8" s="152"/>
      <c r="F8" s="152" t="s">
        <v>8</v>
      </c>
      <c r="G8" s="152"/>
      <c r="H8" s="152" t="s">
        <v>9</v>
      </c>
      <c r="I8" s="152"/>
      <c r="J8" s="158" t="s">
        <v>10</v>
      </c>
      <c r="K8" s="158"/>
      <c r="L8" s="158"/>
      <c r="M8" s="151" t="s">
        <v>60</v>
      </c>
    </row>
    <row r="9" spans="1:13" ht="16.5" customHeight="1" thickBot="1">
      <c r="A9" s="149"/>
      <c r="B9" s="150"/>
      <c r="C9" s="151"/>
      <c r="D9" s="152"/>
      <c r="E9" s="152"/>
      <c r="F9" s="152"/>
      <c r="G9" s="152"/>
      <c r="H9" s="152"/>
      <c r="I9" s="152"/>
      <c r="J9" s="157" t="s">
        <v>12</v>
      </c>
      <c r="K9" s="153" t="s">
        <v>13</v>
      </c>
      <c r="L9" s="154" t="s">
        <v>63</v>
      </c>
      <c r="M9" s="151"/>
    </row>
    <row r="10" spans="1:13" ht="30" customHeight="1" thickBot="1">
      <c r="A10" s="149"/>
      <c r="B10" s="150"/>
      <c r="C10" s="151"/>
      <c r="D10" s="3" t="s">
        <v>15</v>
      </c>
      <c r="E10" s="4" t="s">
        <v>16</v>
      </c>
      <c r="F10" s="3" t="s">
        <v>15</v>
      </c>
      <c r="G10" s="4" t="s">
        <v>16</v>
      </c>
      <c r="H10" s="3" t="s">
        <v>15</v>
      </c>
      <c r="I10" s="4" t="s">
        <v>16</v>
      </c>
      <c r="J10" s="157"/>
      <c r="K10" s="153"/>
      <c r="L10" s="154"/>
      <c r="M10" s="151"/>
    </row>
    <row r="11" spans="1:13" s="10" customFormat="1" ht="16.5" thickBot="1">
      <c r="A11" s="5">
        <v>1</v>
      </c>
      <c r="B11" s="6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8">
        <v>11</v>
      </c>
      <c r="L11" s="7">
        <v>12</v>
      </c>
      <c r="M11" s="9">
        <v>13</v>
      </c>
    </row>
    <row r="12" spans="1:13" ht="12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ht="20.25">
      <c r="A13" s="14" t="s">
        <v>17</v>
      </c>
      <c r="B13" s="15" t="s">
        <v>18</v>
      </c>
      <c r="C13" s="15"/>
      <c r="D13" s="15"/>
      <c r="E13" s="16"/>
      <c r="F13" s="12"/>
      <c r="G13" s="12"/>
      <c r="H13" s="12"/>
      <c r="I13" s="12"/>
      <c r="J13" s="17"/>
      <c r="K13" s="115"/>
      <c r="L13" s="12"/>
      <c r="M13" s="13"/>
    </row>
    <row r="14" spans="1:13" ht="12.75">
      <c r="A14" s="11"/>
      <c r="B14" s="12"/>
      <c r="C14" s="12"/>
      <c r="D14" s="12"/>
      <c r="E14" s="12"/>
      <c r="F14" s="12"/>
      <c r="G14" s="12"/>
      <c r="H14" s="12"/>
      <c r="I14" s="12"/>
      <c r="J14" s="115"/>
      <c r="K14" s="12"/>
      <c r="L14" s="12"/>
      <c r="M14" s="13"/>
    </row>
    <row r="15" spans="1:13" ht="15">
      <c r="A15" s="18" t="s">
        <v>19</v>
      </c>
      <c r="B15" s="19" t="s">
        <v>20</v>
      </c>
      <c r="C15" s="12"/>
      <c r="D15" s="12"/>
      <c r="E15" s="12"/>
      <c r="F15" s="12"/>
      <c r="G15" s="12"/>
      <c r="H15" s="12"/>
      <c r="I15" s="115"/>
      <c r="J15" s="115"/>
      <c r="K15" s="12"/>
      <c r="L15" s="12"/>
      <c r="M15" s="13"/>
    </row>
    <row r="16" spans="1:13" ht="12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ht="27" customHeight="1">
      <c r="A17" s="20">
        <v>1</v>
      </c>
      <c r="B17" s="21">
        <v>80101</v>
      </c>
      <c r="C17" s="22" t="s">
        <v>21</v>
      </c>
      <c r="D17" s="116">
        <v>4230</v>
      </c>
      <c r="E17" s="24">
        <v>15847697</v>
      </c>
      <c r="F17" s="25"/>
      <c r="G17" s="24"/>
      <c r="H17" s="25">
        <f aca="true" t="shared" si="0" ref="H17:I19">D17+F17</f>
        <v>4230</v>
      </c>
      <c r="I17" s="24">
        <f t="shared" si="0"/>
        <v>15847697</v>
      </c>
      <c r="J17" s="24">
        <v>15474842</v>
      </c>
      <c r="K17" s="26">
        <v>372855</v>
      </c>
      <c r="L17" s="24"/>
      <c r="M17" s="27"/>
    </row>
    <row r="18" spans="1:13" ht="30" customHeight="1">
      <c r="A18" s="20">
        <v>2</v>
      </c>
      <c r="B18" s="21">
        <v>80104</v>
      </c>
      <c r="C18" s="22" t="s">
        <v>22</v>
      </c>
      <c r="D18" s="116">
        <v>1131</v>
      </c>
      <c r="E18" s="117">
        <v>5438126</v>
      </c>
      <c r="F18" s="25">
        <v>495</v>
      </c>
      <c r="G18" s="117">
        <v>1659240</v>
      </c>
      <c r="H18" s="25">
        <f t="shared" si="0"/>
        <v>1626</v>
      </c>
      <c r="I18" s="24">
        <f t="shared" si="0"/>
        <v>7097366</v>
      </c>
      <c r="J18" s="24"/>
      <c r="K18" s="24">
        <v>7097366</v>
      </c>
      <c r="L18" s="24"/>
      <c r="M18" s="27"/>
    </row>
    <row r="19" spans="1:13" ht="27" customHeight="1">
      <c r="A19" s="20">
        <v>3</v>
      </c>
      <c r="B19" s="21">
        <v>80110</v>
      </c>
      <c r="C19" s="22" t="s">
        <v>24</v>
      </c>
      <c r="D19" s="116">
        <v>2431</v>
      </c>
      <c r="E19" s="24">
        <v>9549465</v>
      </c>
      <c r="F19" s="25">
        <v>410</v>
      </c>
      <c r="G19" s="24">
        <v>1419939</v>
      </c>
      <c r="H19" s="25">
        <f t="shared" si="0"/>
        <v>2841</v>
      </c>
      <c r="I19" s="24">
        <f t="shared" si="0"/>
        <v>10969404</v>
      </c>
      <c r="J19" s="24">
        <v>10522582</v>
      </c>
      <c r="K19" s="26">
        <v>446822</v>
      </c>
      <c r="L19" s="24"/>
      <c r="M19" s="27"/>
    </row>
    <row r="20" spans="1:13" ht="48.75" customHeight="1">
      <c r="A20" s="20">
        <v>4</v>
      </c>
      <c r="B20" s="28">
        <v>80146</v>
      </c>
      <c r="C20" s="29" t="s">
        <v>26</v>
      </c>
      <c r="D20" s="79"/>
      <c r="E20" s="24">
        <v>177833</v>
      </c>
      <c r="F20" s="25"/>
      <c r="G20" s="24"/>
      <c r="H20" s="25"/>
      <c r="I20" s="24">
        <f>E20+G20</f>
        <v>177833</v>
      </c>
      <c r="J20" s="24">
        <v>177833</v>
      </c>
      <c r="K20" s="26"/>
      <c r="L20" s="24"/>
      <c r="M20" s="27"/>
    </row>
    <row r="21" spans="1:13" ht="30" customHeight="1">
      <c r="A21" s="57"/>
      <c r="B21" s="32"/>
      <c r="C21" s="29" t="s">
        <v>27</v>
      </c>
      <c r="D21" s="33"/>
      <c r="E21" s="36">
        <f>E22</f>
        <v>359064</v>
      </c>
      <c r="F21" s="36"/>
      <c r="G21" s="36"/>
      <c r="H21" s="36"/>
      <c r="I21" s="36">
        <f>SUM(I22:I24)</f>
        <v>359064</v>
      </c>
      <c r="J21" s="36">
        <f>SUM(J22)</f>
        <v>359064</v>
      </c>
      <c r="K21" s="36"/>
      <c r="L21" s="36"/>
      <c r="M21" s="27"/>
    </row>
    <row r="22" spans="1:13" ht="27.75" customHeight="1">
      <c r="A22" s="57">
        <v>5</v>
      </c>
      <c r="B22" s="34">
        <v>80195</v>
      </c>
      <c r="C22" s="35" t="s">
        <v>28</v>
      </c>
      <c r="D22" s="33"/>
      <c r="E22" s="24">
        <v>359064</v>
      </c>
      <c r="F22" s="25"/>
      <c r="G22" s="24"/>
      <c r="H22" s="25"/>
      <c r="I22" s="24">
        <f>E22+G22</f>
        <v>359064</v>
      </c>
      <c r="J22" s="24">
        <v>359064</v>
      </c>
      <c r="K22" s="36"/>
      <c r="L22" s="24"/>
      <c r="M22" s="27"/>
    </row>
    <row r="23" spans="1:13" ht="21" customHeight="1">
      <c r="A23" s="57"/>
      <c r="B23" s="34"/>
      <c r="C23" s="35" t="s">
        <v>29</v>
      </c>
      <c r="D23" s="37"/>
      <c r="E23" s="38"/>
      <c r="F23" s="39"/>
      <c r="G23" s="38"/>
      <c r="H23" s="25"/>
      <c r="I23" s="24"/>
      <c r="J23" s="38"/>
      <c r="K23" s="38"/>
      <c r="L23" s="24"/>
      <c r="M23" s="40"/>
    </row>
    <row r="24" spans="1:13" ht="21" customHeight="1" thickBot="1">
      <c r="A24" s="87"/>
      <c r="B24" s="42"/>
      <c r="C24" s="43" t="s">
        <v>30</v>
      </c>
      <c r="D24" s="37"/>
      <c r="E24" s="38"/>
      <c r="F24" s="39"/>
      <c r="G24" s="38"/>
      <c r="H24" s="25"/>
      <c r="I24" s="24"/>
      <c r="J24" s="38"/>
      <c r="K24" s="38"/>
      <c r="L24" s="24"/>
      <c r="M24" s="40"/>
    </row>
    <row r="25" spans="1:13" s="50" customFormat="1" ht="21.75" customHeight="1" thickBot="1">
      <c r="A25" s="44"/>
      <c r="B25" s="159" t="s">
        <v>31</v>
      </c>
      <c r="C25" s="159"/>
      <c r="D25" s="145">
        <f aca="true" t="shared" si="1" ref="D25:K25">D17+D18+D19+D20+D21</f>
        <v>7792</v>
      </c>
      <c r="E25" s="145">
        <f t="shared" si="1"/>
        <v>31372185</v>
      </c>
      <c r="F25" s="145">
        <f t="shared" si="1"/>
        <v>905</v>
      </c>
      <c r="G25" s="145">
        <f t="shared" si="1"/>
        <v>3079179</v>
      </c>
      <c r="H25" s="145">
        <f t="shared" si="1"/>
        <v>8697</v>
      </c>
      <c r="I25" s="145">
        <f t="shared" si="1"/>
        <v>34451364</v>
      </c>
      <c r="J25" s="145">
        <f t="shared" si="1"/>
        <v>26534321</v>
      </c>
      <c r="K25" s="145">
        <f t="shared" si="1"/>
        <v>7917043</v>
      </c>
      <c r="L25" s="145"/>
      <c r="M25" s="49"/>
    </row>
    <row r="26" spans="1:13" ht="12.7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3"/>
    </row>
    <row r="27" spans="1:13" ht="15">
      <c r="A27" s="18" t="s">
        <v>32</v>
      </c>
      <c r="B27" s="19" t="s">
        <v>33</v>
      </c>
      <c r="C27" s="12"/>
      <c r="D27" s="12"/>
      <c r="E27" s="12"/>
      <c r="F27" s="12"/>
      <c r="G27" s="115"/>
      <c r="H27" s="12"/>
      <c r="I27" s="12"/>
      <c r="J27" s="12"/>
      <c r="K27" s="115"/>
      <c r="L27" s="12"/>
      <c r="M27" s="13"/>
    </row>
    <row r="28" spans="1:13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ht="27" customHeight="1">
      <c r="A29" s="20">
        <v>1</v>
      </c>
      <c r="B29" s="51">
        <v>85401</v>
      </c>
      <c r="C29" s="52" t="s">
        <v>34</v>
      </c>
      <c r="D29" s="51"/>
      <c r="E29" s="24">
        <v>1296421</v>
      </c>
      <c r="F29" s="25"/>
      <c r="G29" s="24"/>
      <c r="H29" s="25"/>
      <c r="I29" s="24">
        <f>E29+G29</f>
        <v>1296421</v>
      </c>
      <c r="J29" s="24"/>
      <c r="K29" s="24">
        <v>1296421</v>
      </c>
      <c r="L29" s="24"/>
      <c r="M29" s="27"/>
    </row>
    <row r="30" spans="1:13" ht="35.25" customHeight="1">
      <c r="A30" s="53">
        <v>2</v>
      </c>
      <c r="B30" s="54">
        <v>85446</v>
      </c>
      <c r="C30" s="29" t="s">
        <v>35</v>
      </c>
      <c r="D30" s="56"/>
      <c r="E30" s="24"/>
      <c r="F30" s="25"/>
      <c r="G30" s="24"/>
      <c r="H30" s="25"/>
      <c r="I30" s="24"/>
      <c r="J30" s="24"/>
      <c r="K30" s="24"/>
      <c r="L30" s="24"/>
      <c r="M30" s="27"/>
    </row>
    <row r="31" spans="1:13" ht="27" customHeight="1">
      <c r="A31" s="53"/>
      <c r="B31" s="54"/>
      <c r="C31" s="29" t="s">
        <v>27</v>
      </c>
      <c r="D31" s="33"/>
      <c r="E31" s="118"/>
      <c r="F31" s="118"/>
      <c r="G31" s="118"/>
      <c r="H31" s="118"/>
      <c r="I31" s="118"/>
      <c r="J31" s="118"/>
      <c r="K31" s="118"/>
      <c r="L31" s="24"/>
      <c r="M31" s="27"/>
    </row>
    <row r="32" spans="1:13" ht="27" customHeight="1">
      <c r="A32" s="57">
        <v>3</v>
      </c>
      <c r="B32" s="31">
        <v>85495</v>
      </c>
      <c r="C32" s="35" t="s">
        <v>28</v>
      </c>
      <c r="D32" s="37"/>
      <c r="E32" s="24"/>
      <c r="F32" s="39"/>
      <c r="G32" s="38"/>
      <c r="H32" s="39"/>
      <c r="I32" s="38"/>
      <c r="J32" s="38"/>
      <c r="K32" s="38"/>
      <c r="L32" s="24"/>
      <c r="M32" s="40"/>
    </row>
    <row r="33" spans="1:13" ht="27" customHeight="1" thickBot="1">
      <c r="A33" s="57"/>
      <c r="B33" s="31"/>
      <c r="C33" s="58" t="s">
        <v>36</v>
      </c>
      <c r="D33" s="59"/>
      <c r="E33" s="60"/>
      <c r="F33" s="61"/>
      <c r="G33" s="60"/>
      <c r="H33" s="61"/>
      <c r="I33" s="60"/>
      <c r="J33" s="60"/>
      <c r="K33" s="60"/>
      <c r="L33" s="24"/>
      <c r="M33" s="62"/>
    </row>
    <row r="34" spans="1:13" s="65" customFormat="1" ht="24" customHeight="1" thickBot="1">
      <c r="A34" s="63"/>
      <c r="B34" s="64" t="s">
        <v>37</v>
      </c>
      <c r="C34" s="64"/>
      <c r="D34" s="47"/>
      <c r="E34" s="47">
        <f>E29+E30+E31</f>
        <v>1296421</v>
      </c>
      <c r="F34" s="47"/>
      <c r="G34" s="47"/>
      <c r="H34" s="47"/>
      <c r="I34" s="47">
        <f>I29+I30+I31</f>
        <v>1296421</v>
      </c>
      <c r="J34" s="47"/>
      <c r="K34" s="47">
        <f>K29+K30+K31</f>
        <v>1296421</v>
      </c>
      <c r="L34" s="47"/>
      <c r="M34" s="49"/>
    </row>
    <row r="35" spans="1:13" ht="30" customHeight="1" thickBot="1">
      <c r="A35" s="155" t="s">
        <v>38</v>
      </c>
      <c r="B35" s="155"/>
      <c r="C35" s="155"/>
      <c r="D35" s="100">
        <f aca="true" t="shared" si="2" ref="D35:K35">D25+D34</f>
        <v>7792</v>
      </c>
      <c r="E35" s="100">
        <f t="shared" si="2"/>
        <v>32668606</v>
      </c>
      <c r="F35" s="100">
        <f t="shared" si="2"/>
        <v>905</v>
      </c>
      <c r="G35" s="100">
        <f t="shared" si="2"/>
        <v>3079179</v>
      </c>
      <c r="H35" s="100">
        <f t="shared" si="2"/>
        <v>8697</v>
      </c>
      <c r="I35" s="100">
        <f t="shared" si="2"/>
        <v>35747785</v>
      </c>
      <c r="J35" s="100">
        <f t="shared" si="2"/>
        <v>26534321</v>
      </c>
      <c r="K35" s="100">
        <f t="shared" si="2"/>
        <v>9213464</v>
      </c>
      <c r="L35" s="100"/>
      <c r="M35" s="70"/>
    </row>
    <row r="36" spans="1:13" ht="7.5" customHeight="1">
      <c r="A36" s="11"/>
      <c r="B36" s="12"/>
      <c r="C36" s="12"/>
      <c r="D36" s="12"/>
      <c r="E36" s="12"/>
      <c r="F36" s="12"/>
      <c r="G36" s="12"/>
      <c r="H36" s="12"/>
      <c r="I36" s="12"/>
      <c r="J36" s="115"/>
      <c r="K36" s="12"/>
      <c r="L36" s="12"/>
      <c r="M36" s="13"/>
    </row>
    <row r="37" spans="1:13" ht="12.75">
      <c r="A37" s="11"/>
      <c r="B37" s="12"/>
      <c r="C37" s="12"/>
      <c r="D37" s="12"/>
      <c r="E37" s="12"/>
      <c r="F37" s="12"/>
      <c r="G37" s="12"/>
      <c r="H37" s="12"/>
      <c r="I37" s="12"/>
      <c r="J37" s="115"/>
      <c r="K37" s="115"/>
      <c r="L37" s="12"/>
      <c r="M37" s="13"/>
    </row>
    <row r="38" spans="1:13" s="77" customFormat="1" ht="18">
      <c r="A38" s="71" t="s">
        <v>39</v>
      </c>
      <c r="B38" s="72" t="s">
        <v>58</v>
      </c>
      <c r="C38" s="73"/>
      <c r="D38" s="73"/>
      <c r="E38" s="74"/>
      <c r="F38" s="74"/>
      <c r="G38" s="74"/>
      <c r="H38" s="74"/>
      <c r="I38" s="75"/>
      <c r="J38" s="75"/>
      <c r="K38" s="75"/>
      <c r="L38" s="119"/>
      <c r="M38" s="76"/>
    </row>
    <row r="39" spans="1:14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20.25">
      <c r="A40" s="15" t="s">
        <v>41</v>
      </c>
      <c r="B40" s="15" t="s">
        <v>42</v>
      </c>
      <c r="C40" s="15"/>
      <c r="D40" s="15"/>
      <c r="E40" s="15"/>
      <c r="F40" s="15"/>
      <c r="G40" s="15"/>
      <c r="H40" s="15"/>
      <c r="I40" s="15"/>
      <c r="J40" s="17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">
      <c r="A42" s="120" t="s">
        <v>19</v>
      </c>
      <c r="B42" s="19" t="s">
        <v>20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 thickBot="1">
      <c r="A43" s="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3" ht="27" customHeight="1">
      <c r="A44" s="121">
        <v>1</v>
      </c>
      <c r="B44" s="122">
        <v>80102</v>
      </c>
      <c r="C44" s="123" t="s">
        <v>43</v>
      </c>
      <c r="D44" s="124">
        <v>62</v>
      </c>
      <c r="E44" s="125">
        <v>807858</v>
      </c>
      <c r="F44" s="126"/>
      <c r="G44" s="125"/>
      <c r="H44" s="126">
        <f aca="true" t="shared" si="3" ref="H44:I49">D44+F44</f>
        <v>62</v>
      </c>
      <c r="I44" s="125">
        <f t="shared" si="3"/>
        <v>807858</v>
      </c>
      <c r="J44" s="125">
        <v>807858</v>
      </c>
      <c r="K44" s="125"/>
      <c r="L44" s="141"/>
      <c r="M44" s="127"/>
    </row>
    <row r="45" spans="1:13" ht="30" customHeight="1">
      <c r="A45" s="20">
        <v>2</v>
      </c>
      <c r="B45" s="51">
        <v>80111</v>
      </c>
      <c r="C45" s="22" t="s">
        <v>44</v>
      </c>
      <c r="D45" s="116">
        <v>45</v>
      </c>
      <c r="E45" s="24">
        <v>555705</v>
      </c>
      <c r="F45" s="25"/>
      <c r="G45" s="24"/>
      <c r="H45" s="25">
        <f t="shared" si="3"/>
        <v>45</v>
      </c>
      <c r="I45" s="24">
        <f t="shared" si="3"/>
        <v>555705</v>
      </c>
      <c r="J45" s="24">
        <v>555705</v>
      </c>
      <c r="K45" s="26"/>
      <c r="L45" s="143"/>
      <c r="M45" s="140"/>
    </row>
    <row r="46" spans="1:13" ht="27" customHeight="1">
      <c r="A46" s="20">
        <v>3</v>
      </c>
      <c r="B46" s="51">
        <v>80120</v>
      </c>
      <c r="C46" s="22" t="s">
        <v>45</v>
      </c>
      <c r="D46" s="78">
        <v>2964</v>
      </c>
      <c r="E46" s="24">
        <v>11146042</v>
      </c>
      <c r="F46" s="25">
        <v>486</v>
      </c>
      <c r="G46" s="24">
        <v>980012</v>
      </c>
      <c r="H46" s="25">
        <f t="shared" si="3"/>
        <v>3450</v>
      </c>
      <c r="I46" s="24">
        <f t="shared" si="3"/>
        <v>12126054</v>
      </c>
      <c r="J46" s="24">
        <v>12126054</v>
      </c>
      <c r="K46" s="26"/>
      <c r="L46" s="143"/>
      <c r="M46" s="140"/>
    </row>
    <row r="47" spans="1:13" ht="27" customHeight="1">
      <c r="A47" s="20">
        <v>4</v>
      </c>
      <c r="B47" s="51">
        <v>80123</v>
      </c>
      <c r="C47" s="22" t="s">
        <v>46</v>
      </c>
      <c r="D47" s="78">
        <v>393</v>
      </c>
      <c r="E47" s="24">
        <v>1297819</v>
      </c>
      <c r="F47" s="25">
        <v>65</v>
      </c>
      <c r="G47" s="24">
        <v>203775</v>
      </c>
      <c r="H47" s="25">
        <f t="shared" si="3"/>
        <v>458</v>
      </c>
      <c r="I47" s="24">
        <f t="shared" si="3"/>
        <v>1501594</v>
      </c>
      <c r="J47" s="24">
        <v>1501594</v>
      </c>
      <c r="K47" s="26"/>
      <c r="L47" s="143"/>
      <c r="M47" s="140"/>
    </row>
    <row r="48" spans="1:13" ht="27" customHeight="1">
      <c r="A48" s="20">
        <v>5</v>
      </c>
      <c r="B48" s="51">
        <v>80130</v>
      </c>
      <c r="C48" s="22" t="s">
        <v>47</v>
      </c>
      <c r="D48" s="78">
        <v>2866</v>
      </c>
      <c r="E48" s="24">
        <v>11859842</v>
      </c>
      <c r="F48" s="25">
        <v>1026</v>
      </c>
      <c r="G48" s="24">
        <v>2457147</v>
      </c>
      <c r="H48" s="25">
        <f t="shared" si="3"/>
        <v>3892</v>
      </c>
      <c r="I48" s="24">
        <f t="shared" si="3"/>
        <v>14316989</v>
      </c>
      <c r="J48" s="24">
        <v>14316989</v>
      </c>
      <c r="K48" s="26"/>
      <c r="L48" s="143"/>
      <c r="M48" s="140"/>
    </row>
    <row r="49" spans="1:13" ht="27" customHeight="1">
      <c r="A49" s="20">
        <v>6</v>
      </c>
      <c r="B49" s="51">
        <v>80134</v>
      </c>
      <c r="C49" s="22" t="s">
        <v>48</v>
      </c>
      <c r="D49" s="78">
        <v>48</v>
      </c>
      <c r="E49" s="24">
        <v>290282</v>
      </c>
      <c r="F49" s="25"/>
      <c r="G49" s="24"/>
      <c r="H49" s="25">
        <f t="shared" si="3"/>
        <v>48</v>
      </c>
      <c r="I49" s="24">
        <f t="shared" si="3"/>
        <v>290282</v>
      </c>
      <c r="J49" s="24">
        <v>290282</v>
      </c>
      <c r="K49" s="24"/>
      <c r="L49" s="142"/>
      <c r="M49" s="27"/>
    </row>
    <row r="50" spans="1:13" ht="27" customHeight="1">
      <c r="A50" s="20">
        <v>7</v>
      </c>
      <c r="B50" s="28">
        <v>80140</v>
      </c>
      <c r="C50" s="80" t="s">
        <v>49</v>
      </c>
      <c r="D50" s="78"/>
      <c r="E50" s="24">
        <v>1199682</v>
      </c>
      <c r="F50" s="25"/>
      <c r="G50" s="24"/>
      <c r="H50" s="25"/>
      <c r="I50" s="24">
        <f>E50+G50</f>
        <v>1199682</v>
      </c>
      <c r="J50" s="24">
        <v>1064409</v>
      </c>
      <c r="K50" s="24">
        <v>135273</v>
      </c>
      <c r="L50" s="142"/>
      <c r="M50" s="27"/>
    </row>
    <row r="51" spans="1:13" ht="27" customHeight="1">
      <c r="A51" s="20">
        <v>8</v>
      </c>
      <c r="B51" s="28">
        <v>80146</v>
      </c>
      <c r="C51" s="29" t="s">
        <v>35</v>
      </c>
      <c r="D51" s="81"/>
      <c r="E51" s="24">
        <v>146686</v>
      </c>
      <c r="F51" s="25"/>
      <c r="G51" s="24"/>
      <c r="H51" s="25"/>
      <c r="I51" s="24">
        <f>E51+G51</f>
        <v>146686</v>
      </c>
      <c r="J51" s="24">
        <v>146686</v>
      </c>
      <c r="L51" s="142"/>
      <c r="M51" s="27"/>
    </row>
    <row r="52" spans="1:13" ht="27" customHeight="1">
      <c r="A52" s="53"/>
      <c r="B52" s="28"/>
      <c r="C52" s="29" t="s">
        <v>27</v>
      </c>
      <c r="D52" s="128"/>
      <c r="E52" s="144">
        <f>E53</f>
        <v>246084</v>
      </c>
      <c r="F52" s="144"/>
      <c r="G52" s="144"/>
      <c r="H52" s="144"/>
      <c r="I52" s="144">
        <f>E52+G52</f>
        <v>246084</v>
      </c>
      <c r="J52" s="144">
        <f>J53</f>
        <v>246084</v>
      </c>
      <c r="K52" s="144"/>
      <c r="L52" s="144"/>
      <c r="M52" s="27"/>
    </row>
    <row r="53" spans="1:13" ht="27" customHeight="1">
      <c r="A53" s="57">
        <v>9</v>
      </c>
      <c r="B53" s="85">
        <v>80195</v>
      </c>
      <c r="C53" s="35" t="s">
        <v>28</v>
      </c>
      <c r="D53" s="86"/>
      <c r="E53" s="130">
        <v>246084</v>
      </c>
      <c r="F53" s="131"/>
      <c r="G53" s="129"/>
      <c r="H53" s="25"/>
      <c r="I53" s="129">
        <f>E53+G53</f>
        <v>246084</v>
      </c>
      <c r="J53" s="24">
        <v>246084</v>
      </c>
      <c r="K53" s="38"/>
      <c r="L53" s="24"/>
      <c r="M53" s="40"/>
    </row>
    <row r="54" spans="1:13" ht="27" customHeight="1" thickBot="1">
      <c r="A54" s="87"/>
      <c r="B54" s="88"/>
      <c r="C54" s="58" t="s">
        <v>36</v>
      </c>
      <c r="D54" s="89"/>
      <c r="E54" s="60"/>
      <c r="F54" s="60"/>
      <c r="G54" s="60"/>
      <c r="H54" s="60"/>
      <c r="I54" s="60"/>
      <c r="J54" s="60"/>
      <c r="K54" s="60"/>
      <c r="L54" s="60"/>
      <c r="M54" s="62"/>
    </row>
    <row r="55" spans="1:13" s="65" customFormat="1" ht="23.25" customHeight="1" thickBot="1">
      <c r="A55" s="90"/>
      <c r="B55" s="91" t="s">
        <v>31</v>
      </c>
      <c r="C55" s="64"/>
      <c r="D55" s="47">
        <f aca="true" t="shared" si="4" ref="D55:K55">D44+D45+D46+D47+D48+D49+D50+D51+D52</f>
        <v>6378</v>
      </c>
      <c r="E55" s="47">
        <f t="shared" si="4"/>
        <v>27550000</v>
      </c>
      <c r="F55" s="47">
        <f t="shared" si="4"/>
        <v>1577</v>
      </c>
      <c r="G55" s="47">
        <f t="shared" si="4"/>
        <v>3640934</v>
      </c>
      <c r="H55" s="47">
        <f t="shared" si="4"/>
        <v>7955</v>
      </c>
      <c r="I55" s="47">
        <f t="shared" si="4"/>
        <v>31190934</v>
      </c>
      <c r="J55" s="47">
        <f t="shared" si="4"/>
        <v>31055661</v>
      </c>
      <c r="K55" s="145">
        <f t="shared" si="4"/>
        <v>135273</v>
      </c>
      <c r="L55" s="47"/>
      <c r="M55" s="132"/>
    </row>
    <row r="56" spans="1:13" ht="6.75" customHeight="1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/>
    </row>
    <row r="57" spans="1:13" ht="15">
      <c r="A57" s="18" t="s">
        <v>32</v>
      </c>
      <c r="B57" s="19" t="s">
        <v>33</v>
      </c>
      <c r="C57" s="12"/>
      <c r="D57" s="12"/>
      <c r="E57" s="12"/>
      <c r="F57" s="12"/>
      <c r="G57" s="12"/>
      <c r="H57" s="12"/>
      <c r="I57" s="12"/>
      <c r="J57" s="12"/>
      <c r="K57" s="115"/>
      <c r="L57" s="12"/>
      <c r="M57" s="13"/>
    </row>
    <row r="58" spans="1:13" ht="5.2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</row>
    <row r="59" spans="1:13" ht="27" customHeight="1">
      <c r="A59" s="20">
        <v>1</v>
      </c>
      <c r="B59" s="51">
        <v>85406</v>
      </c>
      <c r="C59" s="22" t="s">
        <v>51</v>
      </c>
      <c r="D59" s="30"/>
      <c r="E59" s="24">
        <v>741654</v>
      </c>
      <c r="F59" s="25"/>
      <c r="G59" s="24"/>
      <c r="H59" s="25"/>
      <c r="I59" s="24">
        <f>E59+G59</f>
        <v>741654</v>
      </c>
      <c r="J59" s="24">
        <v>741654</v>
      </c>
      <c r="K59" s="24"/>
      <c r="L59" s="133"/>
      <c r="M59" s="27"/>
    </row>
    <row r="60" spans="1:13" ht="27" customHeight="1">
      <c r="A60" s="20">
        <v>2</v>
      </c>
      <c r="B60" s="51">
        <v>85410</v>
      </c>
      <c r="C60" s="93" t="s">
        <v>52</v>
      </c>
      <c r="D60" s="134">
        <v>568</v>
      </c>
      <c r="E60" s="24">
        <v>2386925</v>
      </c>
      <c r="F60" s="25">
        <v>66</v>
      </c>
      <c r="G60" s="24">
        <v>206910</v>
      </c>
      <c r="H60" s="25">
        <f>D60+F60</f>
        <v>634</v>
      </c>
      <c r="I60" s="24">
        <f>E60+G60</f>
        <v>2593835</v>
      </c>
      <c r="J60" s="24">
        <v>2593835</v>
      </c>
      <c r="K60" s="24"/>
      <c r="L60" s="133"/>
      <c r="M60" s="27"/>
    </row>
    <row r="61" spans="1:13" ht="30" customHeight="1">
      <c r="A61" s="20">
        <v>3</v>
      </c>
      <c r="B61" s="51">
        <v>85446</v>
      </c>
      <c r="C61" s="22" t="s">
        <v>35</v>
      </c>
      <c r="D61" s="33"/>
      <c r="E61" s="24">
        <v>13333</v>
      </c>
      <c r="F61" s="25"/>
      <c r="G61" s="24"/>
      <c r="H61" s="25"/>
      <c r="I61" s="24">
        <f>E61+G61</f>
        <v>13333</v>
      </c>
      <c r="J61" s="24">
        <v>13333</v>
      </c>
      <c r="K61" s="24"/>
      <c r="L61" s="133"/>
      <c r="M61" s="27"/>
    </row>
    <row r="62" spans="1:13" ht="27" customHeight="1">
      <c r="A62" s="57"/>
      <c r="B62" s="31"/>
      <c r="C62" s="43" t="s">
        <v>27</v>
      </c>
      <c r="D62" s="33"/>
      <c r="E62" s="36">
        <f>E63</f>
        <v>31846</v>
      </c>
      <c r="F62" s="36"/>
      <c r="G62" s="36"/>
      <c r="H62" s="36"/>
      <c r="I62" s="36">
        <f>I63</f>
        <v>31846</v>
      </c>
      <c r="J62" s="36">
        <f>J63</f>
        <v>31846</v>
      </c>
      <c r="K62" s="36"/>
      <c r="L62" s="36"/>
      <c r="M62" s="27"/>
    </row>
    <row r="63" spans="1:13" ht="27" customHeight="1">
      <c r="A63" s="57">
        <v>4</v>
      </c>
      <c r="B63" s="31">
        <v>85495</v>
      </c>
      <c r="C63" s="35" t="s">
        <v>28</v>
      </c>
      <c r="D63" s="37"/>
      <c r="E63" s="24">
        <v>31846</v>
      </c>
      <c r="F63" s="39"/>
      <c r="G63" s="38"/>
      <c r="H63" s="25"/>
      <c r="I63" s="24">
        <f>E63+G63</f>
        <v>31846</v>
      </c>
      <c r="J63" s="24">
        <v>31846</v>
      </c>
      <c r="K63" s="38"/>
      <c r="L63" s="133"/>
      <c r="M63" s="40"/>
    </row>
    <row r="64" spans="1:13" ht="27" customHeight="1">
      <c r="A64" s="57"/>
      <c r="B64" s="31"/>
      <c r="C64" s="35" t="s">
        <v>29</v>
      </c>
      <c r="D64" s="37"/>
      <c r="E64" s="38"/>
      <c r="F64" s="39"/>
      <c r="G64" s="38"/>
      <c r="H64" s="25"/>
      <c r="I64" s="24"/>
      <c r="J64" s="38"/>
      <c r="K64" s="38"/>
      <c r="L64" s="38"/>
      <c r="M64" s="40"/>
    </row>
    <row r="65" spans="1:13" ht="27" customHeight="1" thickBot="1">
      <c r="A65" s="57"/>
      <c r="B65" s="31"/>
      <c r="C65" s="95" t="s">
        <v>30</v>
      </c>
      <c r="D65" s="96"/>
      <c r="E65" s="97"/>
      <c r="F65" s="98"/>
      <c r="G65" s="97"/>
      <c r="H65" s="98"/>
      <c r="I65" s="24"/>
      <c r="J65" s="97"/>
      <c r="K65" s="97"/>
      <c r="L65" s="97"/>
      <c r="M65" s="99"/>
    </row>
    <row r="66" spans="1:13" s="65" customFormat="1" ht="24" customHeight="1" thickBot="1">
      <c r="A66" s="63"/>
      <c r="B66" s="64" t="s">
        <v>37</v>
      </c>
      <c r="C66" s="64"/>
      <c r="D66" s="47">
        <f aca="true" t="shared" si="5" ref="D66:J66">D59+D60+D61+D62</f>
        <v>568</v>
      </c>
      <c r="E66" s="47">
        <f t="shared" si="5"/>
        <v>3173758</v>
      </c>
      <c r="F66" s="47">
        <f t="shared" si="5"/>
        <v>66</v>
      </c>
      <c r="G66" s="47">
        <f t="shared" si="5"/>
        <v>206910</v>
      </c>
      <c r="H66" s="47">
        <f t="shared" si="5"/>
        <v>634</v>
      </c>
      <c r="I66" s="47">
        <f t="shared" si="5"/>
        <v>3380668</v>
      </c>
      <c r="J66" s="47">
        <f t="shared" si="5"/>
        <v>3380668</v>
      </c>
      <c r="K66" s="47"/>
      <c r="L66" s="47"/>
      <c r="M66" s="49"/>
    </row>
    <row r="67" spans="1:13" s="101" customFormat="1" ht="30" customHeight="1" thickBot="1">
      <c r="A67" s="155" t="s">
        <v>53</v>
      </c>
      <c r="B67" s="155"/>
      <c r="C67" s="155"/>
      <c r="D67" s="100">
        <f>D55</f>
        <v>6378</v>
      </c>
      <c r="E67" s="100">
        <f>E55+E66</f>
        <v>30723758</v>
      </c>
      <c r="F67" s="100">
        <f>F55</f>
        <v>1577</v>
      </c>
      <c r="G67" s="100">
        <f>G55+G66</f>
        <v>3847844</v>
      </c>
      <c r="H67" s="100">
        <f>H55</f>
        <v>7955</v>
      </c>
      <c r="I67" s="100">
        <f>I55+I66</f>
        <v>34571602</v>
      </c>
      <c r="J67" s="100">
        <f>J55+J66</f>
        <v>34436329</v>
      </c>
      <c r="K67" s="146">
        <f>K55+K66</f>
        <v>135273</v>
      </c>
      <c r="L67" s="100"/>
      <c r="M67" s="70"/>
    </row>
    <row r="68" spans="1:13" s="139" customFormat="1" ht="15.75" customHeight="1">
      <c r="A68" s="135"/>
      <c r="B68" s="136"/>
      <c r="C68" s="136"/>
      <c r="D68" s="137"/>
      <c r="E68" s="137"/>
      <c r="F68" s="137"/>
      <c r="G68" s="137"/>
      <c r="H68" s="137"/>
      <c r="I68" s="137"/>
      <c r="J68" s="137"/>
      <c r="K68" s="137"/>
      <c r="L68" s="137"/>
      <c r="M68" s="138"/>
    </row>
    <row r="69" spans="1:13" s="77" customFormat="1" ht="18">
      <c r="A69" s="71" t="s">
        <v>39</v>
      </c>
      <c r="B69" s="72" t="s">
        <v>59</v>
      </c>
      <c r="C69" s="73"/>
      <c r="D69" s="73"/>
      <c r="E69" s="74"/>
      <c r="F69" s="74"/>
      <c r="G69" s="74"/>
      <c r="H69" s="74"/>
      <c r="I69" s="75"/>
      <c r="J69" s="75"/>
      <c r="K69" s="75"/>
      <c r="L69" s="74"/>
      <c r="M69" s="76"/>
    </row>
    <row r="70" spans="1:13" ht="15" customHeight="1" thickBot="1">
      <c r="A70" s="102"/>
      <c r="B70" s="103"/>
      <c r="C70" s="103"/>
      <c r="D70" s="103"/>
      <c r="E70" s="104"/>
      <c r="F70" s="104"/>
      <c r="G70" s="104"/>
      <c r="H70" s="104"/>
      <c r="I70" s="104"/>
      <c r="J70" s="104"/>
      <c r="K70" s="104"/>
      <c r="L70" s="105"/>
      <c r="M70" s="106"/>
    </row>
    <row r="71" spans="1:13" s="110" customFormat="1" ht="27" customHeight="1" thickBot="1" thickTop="1">
      <c r="A71" s="156" t="s">
        <v>54</v>
      </c>
      <c r="B71" s="156"/>
      <c r="C71" s="156"/>
      <c r="D71" s="107">
        <f aca="true" t="shared" si="6" ref="D71:K71">D35+D67</f>
        <v>14170</v>
      </c>
      <c r="E71" s="107">
        <f t="shared" si="6"/>
        <v>63392364</v>
      </c>
      <c r="F71" s="107">
        <f t="shared" si="6"/>
        <v>2482</v>
      </c>
      <c r="G71" s="107">
        <f t="shared" si="6"/>
        <v>6927023</v>
      </c>
      <c r="H71" s="107">
        <f t="shared" si="6"/>
        <v>16652</v>
      </c>
      <c r="I71" s="107">
        <f t="shared" si="6"/>
        <v>70319387</v>
      </c>
      <c r="J71" s="107">
        <f t="shared" si="6"/>
        <v>60970650</v>
      </c>
      <c r="K71" s="107">
        <f t="shared" si="6"/>
        <v>9348737</v>
      </c>
      <c r="L71" s="107"/>
      <c r="M71" s="109"/>
    </row>
    <row r="72" spans="1:12" ht="23.25">
      <c r="A72" s="111"/>
      <c r="B72" s="77"/>
      <c r="C72" s="77"/>
      <c r="D72" s="77"/>
      <c r="E72" s="77"/>
      <c r="I72" s="112"/>
      <c r="J72" s="112"/>
      <c r="L72" s="112"/>
    </row>
    <row r="73" spans="5:13" ht="12.75">
      <c r="E73" s="112"/>
      <c r="F73" s="112"/>
      <c r="G73" s="112"/>
      <c r="H73" s="112"/>
      <c r="I73" s="112"/>
      <c r="J73" s="112"/>
      <c r="K73" s="112"/>
      <c r="L73" s="112"/>
      <c r="M73" s="112"/>
    </row>
    <row r="75" ht="12.75">
      <c r="K75" s="112"/>
    </row>
    <row r="76" ht="12.75">
      <c r="K76" s="112"/>
    </row>
    <row r="101" ht="12.75">
      <c r="M101" s="112"/>
    </row>
  </sheetData>
  <mergeCells count="17">
    <mergeCell ref="B25:C25"/>
    <mergeCell ref="A35:C35"/>
    <mergeCell ref="A67:C67"/>
    <mergeCell ref="A71:C71"/>
    <mergeCell ref="M8:M10"/>
    <mergeCell ref="J9:J10"/>
    <mergeCell ref="K9:K10"/>
    <mergeCell ref="L9:L10"/>
    <mergeCell ref="A5:K5"/>
    <mergeCell ref="A6:K6"/>
    <mergeCell ref="A8:A10"/>
    <mergeCell ref="B8:B10"/>
    <mergeCell ref="C8:C10"/>
    <mergeCell ref="D8:E9"/>
    <mergeCell ref="F8:G9"/>
    <mergeCell ref="H8:I9"/>
    <mergeCell ref="J8:L8"/>
  </mergeCells>
  <printOptions horizontalCentered="1"/>
  <pageMargins left="0.1968503937007874" right="0" top="0.5905511811023623" bottom="0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ELA-B</cp:lastModifiedBy>
  <cp:lastPrinted>2006-11-08T13:56:05Z</cp:lastPrinted>
  <dcterms:created xsi:type="dcterms:W3CDTF">2003-11-12T14:02:23Z</dcterms:created>
  <dcterms:modified xsi:type="dcterms:W3CDTF">2006-11-08T14:04:35Z</dcterms:modified>
  <cp:category/>
  <cp:version/>
  <cp:contentType/>
  <cp:contentStatus/>
  <cp:revision>4</cp:revision>
</cp:coreProperties>
</file>