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847" activeTab="0"/>
  </bookViews>
  <sheets>
    <sheet name="Załącznik Nr 3-przych.i rozch.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<sst xmlns="http://schemas.openxmlformats.org/spreadsheetml/2006/main" count="52" uniqueCount="41">
  <si>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L.P</t>
  </si>
  <si>
    <t>ROZDZIAŁ</t>
  </si>
  <si>
    <t>WYSZCZEGÓLNIENIE</t>
  </si>
  <si>
    <t>DZIAŁ</t>
  </si>
  <si>
    <t>PLAN  PRZYCHODÓW</t>
  </si>
  <si>
    <t xml:space="preserve">§ </t>
  </si>
  <si>
    <t>KWOTA</t>
  </si>
  <si>
    <t>PLAN  ROZCHODÓW</t>
  </si>
  <si>
    <t xml:space="preserve"> w zakresie zadań inwestycyjnych</t>
  </si>
  <si>
    <t xml:space="preserve">                                                            Załącznik  Nr 3</t>
  </si>
  <si>
    <t xml:space="preserve">                                                           do Zarządzenia Nr 196/06</t>
  </si>
  <si>
    <t xml:space="preserve">                                                           Prezydenta Miasta Łomża</t>
  </si>
  <si>
    <t xml:space="preserve">                                                           z dnia 06.11.2006r. </t>
  </si>
  <si>
    <t>PLAN  PRZYCHODÓW I ROZCHODÓW BUDŻETU MIASTA  2007 ROK</t>
  </si>
  <si>
    <t>Nadnarwiański ciąg komunikacyjny (ul.Nadnarwiańska, Grobla Jednaczewska, w tym budowa mostu na Łomżyczce)</t>
  </si>
  <si>
    <t>Modernizacja odwodnienia układu komunikacyjnego m. Łomża</t>
  </si>
  <si>
    <t>Budowa budynku komunalnego</t>
  </si>
  <si>
    <t>Modernizacja stadionu miejskiego etap I</t>
  </si>
  <si>
    <t>Wpływ z MPWiK jako zwrot środków finansowych zaangażowanych przy modernizacji oczyszczalni</t>
  </si>
  <si>
    <t>Razem</t>
  </si>
  <si>
    <t>Ogółem</t>
  </si>
  <si>
    <t>Budowa ulic miejskich w Łomży</t>
  </si>
  <si>
    <t>Budowa lokalnej infrastruktury drogowej na osiedlu Kraska i innych I etap</t>
  </si>
  <si>
    <t>Modernizacja układu komunikacyjnego m. Łomży w ciągu drogi powiatowej ul. Poznańska II etap</t>
  </si>
  <si>
    <t>Rozbudowa i modernizacja miejskiego systemu transportowego Łomży i okolic-autobusy</t>
  </si>
  <si>
    <t>Modernizacja układu komunikacyjnego miasta Łomżay w ciągu drogi nr 677 Al.. Legionów - etap</t>
  </si>
  <si>
    <t>Modernizacja odwodnienia układu komunikacyjnego miasta Łomży</t>
  </si>
  <si>
    <t>Zakup samochodu ciężarowego z wyposażeniem HDS, oraz dwóch śmieciarek na rzecz MPGKiM w Łomży</t>
  </si>
  <si>
    <t>Renowacja zabudowy centrum miasta Łomży</t>
  </si>
  <si>
    <t>Modernizacja i remont starej części Ratusza</t>
  </si>
  <si>
    <t>Modernizacja i rozbudowa oczyszczalni ścieków w Łomży</t>
  </si>
  <si>
    <t>Rozbudowa składowiska odpadów w Miastkowie</t>
  </si>
  <si>
    <t>Zakup zamiatarki na rzecz MPGKiM</t>
  </si>
  <si>
    <t>Budowa cmentarza komunalnego Ietap</t>
  </si>
  <si>
    <t>Razem dz. 600</t>
  </si>
  <si>
    <t>Razem dz. 700</t>
  </si>
  <si>
    <t>Razem dz. 750</t>
  </si>
  <si>
    <t>Razem dz. 900</t>
  </si>
  <si>
    <t>OGÓŁEM</t>
  </si>
  <si>
    <t xml:space="preserve">Razem </t>
  </si>
  <si>
    <t>PLAN ROZCHODÓW  ZPORR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</si>
</sst>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8">
    <font>
      <sz val="10"/>
      <name val="Arial CE"/>
      <family val="0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5" fontId="4" fillId="2" borderId="1" xfId="15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5" fontId="5" fillId="0" borderId="8" xfId="15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shrinkToFit="1"/>
    </xf>
    <xf numFmtId="175" fontId="4" fillId="2" borderId="11" xfId="15" applyNumberFormat="1" applyFont="1" applyFill="1" applyBorder="1" applyAlignment="1">
      <alignment horizontal="right"/>
    </xf>
    <xf numFmtId="175" fontId="0" fillId="0" borderId="0" xfId="0" applyNumberFormat="1" applyAlignment="1">
      <alignment horizontal="right"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75" fontId="5" fillId="0" borderId="8" xfId="15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175" fontId="5" fillId="0" borderId="9" xfId="15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5" fillId="0" borderId="17" xfId="15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3" borderId="8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wrapText="1"/>
    </xf>
    <xf numFmtId="175" fontId="6" fillId="0" borderId="18" xfId="15" applyNumberFormat="1" applyFont="1" applyFill="1" applyBorder="1" applyAlignment="1">
      <alignment horizontal="center"/>
    </xf>
    <xf numFmtId="175" fontId="6" fillId="0" borderId="8" xfId="15" applyNumberFormat="1" applyFont="1" applyFill="1" applyBorder="1" applyAlignment="1">
      <alignment horizontal="center"/>
    </xf>
    <xf numFmtId="175" fontId="6" fillId="3" borderId="8" xfId="15" applyNumberFormat="1" applyFont="1" applyFill="1" applyBorder="1" applyAlignment="1">
      <alignment horizontal="right"/>
    </xf>
    <xf numFmtId="175" fontId="6" fillId="3" borderId="10" xfId="15" applyNumberFormat="1" applyFont="1" applyFill="1" applyBorder="1" applyAlignment="1">
      <alignment horizontal="right"/>
    </xf>
    <xf numFmtId="175" fontId="6" fillId="3" borderId="22" xfId="15" applyNumberFormat="1" applyFont="1" applyFill="1" applyBorder="1" applyAlignment="1">
      <alignment horizontal="right"/>
    </xf>
    <xf numFmtId="175" fontId="6" fillId="3" borderId="9" xfId="15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175" fontId="6" fillId="3" borderId="1" xfId="15" applyNumberFormat="1" applyFont="1" applyFill="1" applyBorder="1" applyAlignment="1">
      <alignment horizontal="right"/>
    </xf>
    <xf numFmtId="175" fontId="6" fillId="3" borderId="17" xfId="15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3" borderId="27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3" borderId="30" xfId="0" applyFont="1" applyFill="1" applyBorder="1" applyAlignment="1">
      <alignment horizontal="left" wrapText="1"/>
    </xf>
    <xf numFmtId="3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5" fontId="6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="75" zoomScaleNormal="75" workbookViewId="0" topLeftCell="A40">
      <selection activeCell="E44" sqref="E44"/>
    </sheetView>
  </sheetViews>
  <sheetFormatPr defaultColWidth="9.00390625" defaultRowHeight="12.75"/>
  <cols>
    <col min="1" max="1" width="5.75390625" style="0" customWidth="1"/>
    <col min="2" max="2" width="11.25390625" style="0" customWidth="1"/>
    <col min="3" max="3" width="15.125" style="0" customWidth="1"/>
    <col min="4" max="4" width="11.375" style="0" customWidth="1"/>
    <col min="5" max="5" width="40.25390625" style="0" customWidth="1"/>
    <col min="6" max="6" width="21.375" style="0" customWidth="1"/>
    <col min="7" max="7" width="18.875" style="0" customWidth="1"/>
  </cols>
  <sheetData>
    <row r="2" spans="5:6" ht="12.75">
      <c r="E2" s="44" t="s">
        <v>9</v>
      </c>
      <c r="F2" s="1"/>
    </row>
    <row r="3" spans="5:6" ht="12.75">
      <c r="E3" s="44" t="s">
        <v>10</v>
      </c>
      <c r="F3" s="1"/>
    </row>
    <row r="4" spans="5:6" ht="12.75">
      <c r="E4" s="44" t="s">
        <v>11</v>
      </c>
      <c r="F4" s="1"/>
    </row>
    <row r="5" spans="5:6" ht="12.75">
      <c r="E5" s="44" t="s">
        <v>12</v>
      </c>
      <c r="F5" s="1"/>
    </row>
    <row r="7" spans="3:4" ht="18">
      <c r="C7" s="2" t="s">
        <v>13</v>
      </c>
      <c r="D7" s="2"/>
    </row>
    <row r="8" spans="3:6" ht="27" customHeight="1">
      <c r="C8" s="87" t="s">
        <v>8</v>
      </c>
      <c r="D8" s="88"/>
      <c r="E8" s="88"/>
      <c r="F8" s="88"/>
    </row>
    <row r="9" ht="29.25" customHeight="1" thickBot="1">
      <c r="A9" s="2" t="s">
        <v>4</v>
      </c>
    </row>
    <row r="10" spans="1:6" ht="31.5" customHeight="1" thickBot="1">
      <c r="A10" s="25" t="s">
        <v>0</v>
      </c>
      <c r="B10" s="28" t="s">
        <v>3</v>
      </c>
      <c r="C10" s="16" t="s">
        <v>1</v>
      </c>
      <c r="D10" s="30" t="s">
        <v>5</v>
      </c>
      <c r="E10" s="26" t="s">
        <v>2</v>
      </c>
      <c r="F10" s="27" t="s">
        <v>6</v>
      </c>
    </row>
    <row r="11" spans="1:6" ht="15" customHeight="1" thickBot="1">
      <c r="A11" s="4">
        <v>1</v>
      </c>
      <c r="B11" s="38">
        <v>2</v>
      </c>
      <c r="C11" s="4">
        <v>3</v>
      </c>
      <c r="D11" s="39"/>
      <c r="E11" s="3">
        <v>4</v>
      </c>
      <c r="F11" s="6">
        <v>6</v>
      </c>
    </row>
    <row r="12" spans="1:6" ht="71.25" customHeight="1">
      <c r="A12" s="19">
        <v>1</v>
      </c>
      <c r="B12" s="34">
        <v>600</v>
      </c>
      <c r="C12" s="22">
        <v>60015</v>
      </c>
      <c r="D12" s="35">
        <v>9520</v>
      </c>
      <c r="E12" s="36" t="s">
        <v>14</v>
      </c>
      <c r="F12" s="37">
        <v>1980000</v>
      </c>
    </row>
    <row r="13" spans="1:6" ht="34.5" customHeight="1">
      <c r="A13" s="17">
        <v>2</v>
      </c>
      <c r="B13" s="29">
        <v>600</v>
      </c>
      <c r="C13" s="17">
        <v>60016</v>
      </c>
      <c r="D13" s="31">
        <v>9520</v>
      </c>
      <c r="E13" s="32" t="s">
        <v>15</v>
      </c>
      <c r="F13" s="33">
        <v>842967</v>
      </c>
    </row>
    <row r="14" spans="1:6" ht="30.75" customHeight="1">
      <c r="A14" s="17">
        <v>3</v>
      </c>
      <c r="B14" s="29">
        <v>700</v>
      </c>
      <c r="C14" s="17">
        <v>70095</v>
      </c>
      <c r="D14" s="31">
        <v>9520</v>
      </c>
      <c r="E14" s="32" t="s">
        <v>16</v>
      </c>
      <c r="F14" s="21">
        <v>3254680</v>
      </c>
    </row>
    <row r="15" spans="1:6" ht="29.25" customHeight="1">
      <c r="A15" s="17">
        <v>5</v>
      </c>
      <c r="B15" s="29">
        <v>926</v>
      </c>
      <c r="C15" s="17">
        <v>92695</v>
      </c>
      <c r="D15" s="31">
        <v>9520</v>
      </c>
      <c r="E15" s="32" t="s">
        <v>17</v>
      </c>
      <c r="F15" s="21">
        <v>1800000</v>
      </c>
    </row>
    <row r="16" spans="1:6" ht="29.25" customHeight="1">
      <c r="A16" s="89" t="s">
        <v>19</v>
      </c>
      <c r="B16" s="90"/>
      <c r="C16" s="90"/>
      <c r="D16" s="90"/>
      <c r="E16" s="91"/>
      <c r="F16" s="21">
        <f>SUM(F12:F15)</f>
        <v>7877647</v>
      </c>
    </row>
    <row r="17" spans="1:6" ht="48" customHeight="1">
      <c r="A17" s="17">
        <v>6</v>
      </c>
      <c r="B17" s="29">
        <v>900</v>
      </c>
      <c r="C17" s="17">
        <v>90001</v>
      </c>
      <c r="D17" s="31">
        <v>9550</v>
      </c>
      <c r="E17" s="32" t="s">
        <v>18</v>
      </c>
      <c r="F17" s="21">
        <v>1004660</v>
      </c>
    </row>
    <row r="18" spans="1:6" ht="30" customHeight="1" thickBot="1">
      <c r="A18" s="92" t="s">
        <v>19</v>
      </c>
      <c r="B18" s="93"/>
      <c r="C18" s="93"/>
      <c r="D18" s="93"/>
      <c r="E18" s="94"/>
      <c r="F18" s="47">
        <f>SUM(F17)</f>
        <v>1004660</v>
      </c>
    </row>
    <row r="19" spans="1:7" ht="24.75" customHeight="1" thickBot="1">
      <c r="A19" s="7"/>
      <c r="B19" s="8"/>
      <c r="C19" s="9"/>
      <c r="D19" s="8"/>
      <c r="E19" s="15" t="s">
        <v>20</v>
      </c>
      <c r="F19" s="18">
        <f>SUM(F16+F18)</f>
        <v>8882307</v>
      </c>
      <c r="G19" s="24"/>
    </row>
    <row r="20" ht="31.5" customHeight="1" thickBot="1">
      <c r="A20" s="2" t="s">
        <v>7</v>
      </c>
    </row>
    <row r="21" spans="1:6" ht="32.25" customHeight="1" thickBot="1">
      <c r="A21" s="52" t="s">
        <v>0</v>
      </c>
      <c r="B21" s="58" t="s">
        <v>3</v>
      </c>
      <c r="C21" s="57" t="s">
        <v>1</v>
      </c>
      <c r="D21" s="42" t="s">
        <v>5</v>
      </c>
      <c r="E21" s="12" t="s">
        <v>2</v>
      </c>
      <c r="F21" s="13" t="s">
        <v>6</v>
      </c>
    </row>
    <row r="22" spans="1:6" ht="15" customHeight="1" thickBot="1">
      <c r="A22" s="53">
        <v>1</v>
      </c>
      <c r="B22" s="59">
        <v>2</v>
      </c>
      <c r="C22" s="39">
        <v>3</v>
      </c>
      <c r="D22" s="4"/>
      <c r="E22" s="66">
        <v>4</v>
      </c>
      <c r="F22" s="5">
        <v>6</v>
      </c>
    </row>
    <row r="23" spans="1:6" ht="24" customHeight="1">
      <c r="A23" s="54">
        <v>2</v>
      </c>
      <c r="B23" s="60">
        <v>600</v>
      </c>
      <c r="C23" s="51">
        <v>60095</v>
      </c>
      <c r="D23" s="50">
        <v>9920</v>
      </c>
      <c r="E23" s="68" t="s">
        <v>21</v>
      </c>
      <c r="F23" s="72">
        <v>412027</v>
      </c>
    </row>
    <row r="24" spans="1:6" ht="45" customHeight="1">
      <c r="A24" s="45">
        <v>1</v>
      </c>
      <c r="B24" s="61">
        <v>600</v>
      </c>
      <c r="C24" s="31">
        <v>60095</v>
      </c>
      <c r="D24" s="17">
        <v>9920</v>
      </c>
      <c r="E24" s="69" t="s">
        <v>22</v>
      </c>
      <c r="F24" s="73">
        <v>86174</v>
      </c>
    </row>
    <row r="25" spans="1:6" ht="63" customHeight="1">
      <c r="A25" s="45">
        <v>3</v>
      </c>
      <c r="B25" s="61">
        <v>600</v>
      </c>
      <c r="C25" s="31">
        <v>60095</v>
      </c>
      <c r="D25" s="17">
        <v>9920</v>
      </c>
      <c r="E25" s="69" t="s">
        <v>23</v>
      </c>
      <c r="F25" s="73">
        <v>296042</v>
      </c>
    </row>
    <row r="26" spans="1:6" ht="49.5" customHeight="1">
      <c r="A26" s="55">
        <v>4</v>
      </c>
      <c r="B26" s="62">
        <v>600</v>
      </c>
      <c r="C26" s="41">
        <v>60095</v>
      </c>
      <c r="D26" s="40">
        <v>9920</v>
      </c>
      <c r="E26" s="69" t="s">
        <v>24</v>
      </c>
      <c r="F26" s="74">
        <v>89730</v>
      </c>
    </row>
    <row r="27" spans="1:6" ht="67.5" customHeight="1">
      <c r="A27" s="55">
        <v>5</v>
      </c>
      <c r="B27" s="62">
        <v>600</v>
      </c>
      <c r="C27" s="41">
        <v>60095</v>
      </c>
      <c r="D27" s="40">
        <v>9920</v>
      </c>
      <c r="E27" s="69" t="s">
        <v>25</v>
      </c>
      <c r="F27" s="74">
        <v>307681</v>
      </c>
    </row>
    <row r="28" spans="1:6" ht="39.75" customHeight="1">
      <c r="A28" s="55">
        <v>6</v>
      </c>
      <c r="B28" s="62">
        <v>600</v>
      </c>
      <c r="C28" s="41">
        <v>60095</v>
      </c>
      <c r="D28" s="40">
        <v>9920</v>
      </c>
      <c r="E28" s="69" t="s">
        <v>26</v>
      </c>
      <c r="F28" s="74">
        <v>371969</v>
      </c>
    </row>
    <row r="29" spans="1:6" ht="70.5" customHeight="1" thickBot="1">
      <c r="A29" s="56">
        <v>7</v>
      </c>
      <c r="B29" s="64">
        <v>600</v>
      </c>
      <c r="C29" s="65">
        <v>60095</v>
      </c>
      <c r="D29" s="67">
        <v>9920</v>
      </c>
      <c r="E29" s="71" t="s">
        <v>23</v>
      </c>
      <c r="F29" s="76">
        <v>120843</v>
      </c>
    </row>
    <row r="30" spans="1:6" ht="31.5" customHeight="1" thickBot="1">
      <c r="A30" s="84" t="s">
        <v>34</v>
      </c>
      <c r="B30" s="85"/>
      <c r="C30" s="85"/>
      <c r="D30" s="85"/>
      <c r="E30" s="86"/>
      <c r="F30" s="82">
        <f>SUM(F23:F29)</f>
        <v>1684466</v>
      </c>
    </row>
    <row r="31" spans="1:6" ht="58.5" customHeight="1" thickBot="1">
      <c r="A31" s="48">
        <v>8</v>
      </c>
      <c r="B31" s="22">
        <v>700</v>
      </c>
      <c r="C31" s="35">
        <v>70095</v>
      </c>
      <c r="D31" s="19">
        <v>9920</v>
      </c>
      <c r="E31" s="78" t="s">
        <v>27</v>
      </c>
      <c r="F31" s="77">
        <v>139535</v>
      </c>
    </row>
    <row r="32" spans="1:6" ht="34.5" customHeight="1" thickBot="1">
      <c r="A32" s="79">
        <v>9</v>
      </c>
      <c r="B32" s="63">
        <v>700</v>
      </c>
      <c r="C32" s="43">
        <v>70095</v>
      </c>
      <c r="D32" s="20">
        <v>9920</v>
      </c>
      <c r="E32" s="70" t="s">
        <v>28</v>
      </c>
      <c r="F32" s="75">
        <v>231292</v>
      </c>
    </row>
    <row r="33" spans="1:6" ht="28.5" customHeight="1" thickBot="1">
      <c r="A33" s="84" t="s">
        <v>35</v>
      </c>
      <c r="B33" s="85"/>
      <c r="C33" s="85"/>
      <c r="D33" s="85"/>
      <c r="E33" s="86"/>
      <c r="F33" s="82">
        <f>SUM(F31:F32)</f>
        <v>370827</v>
      </c>
    </row>
    <row r="34" spans="1:6" ht="36.75" customHeight="1" thickBot="1">
      <c r="A34" s="79">
        <v>10</v>
      </c>
      <c r="B34" s="80">
        <v>750</v>
      </c>
      <c r="C34" s="46">
        <v>75095</v>
      </c>
      <c r="D34" s="81">
        <v>9920</v>
      </c>
      <c r="E34" s="49" t="s">
        <v>29</v>
      </c>
      <c r="F34" s="83">
        <v>200499</v>
      </c>
    </row>
    <row r="35" spans="1:6" ht="29.25" customHeight="1" thickBot="1">
      <c r="A35" s="84" t="s">
        <v>36</v>
      </c>
      <c r="B35" s="85"/>
      <c r="C35" s="85"/>
      <c r="D35" s="85"/>
      <c r="E35" s="86"/>
      <c r="F35" s="82">
        <f>SUM(F34)</f>
        <v>200499</v>
      </c>
    </row>
    <row r="36" spans="1:6" ht="38.25" customHeight="1" thickBot="1">
      <c r="A36" s="48">
        <v>11</v>
      </c>
      <c r="B36" s="22">
        <v>900</v>
      </c>
      <c r="C36" s="35">
        <v>90002</v>
      </c>
      <c r="D36" s="19">
        <v>9920</v>
      </c>
      <c r="E36" s="78" t="s">
        <v>30</v>
      </c>
      <c r="F36" s="77">
        <v>3288000</v>
      </c>
    </row>
    <row r="37" spans="1:6" ht="36" customHeight="1" thickBot="1">
      <c r="A37" s="48">
        <v>12</v>
      </c>
      <c r="B37" s="61">
        <v>900</v>
      </c>
      <c r="C37" s="31">
        <v>90003</v>
      </c>
      <c r="D37" s="17">
        <v>9920</v>
      </c>
      <c r="E37" s="69" t="s">
        <v>31</v>
      </c>
      <c r="F37" s="74">
        <v>160000</v>
      </c>
    </row>
    <row r="38" spans="1:6" ht="24.75" customHeight="1" thickBot="1">
      <c r="A38" s="48">
        <v>13</v>
      </c>
      <c r="B38" s="61">
        <v>900</v>
      </c>
      <c r="C38" s="31">
        <v>90095</v>
      </c>
      <c r="D38" s="17">
        <v>9920</v>
      </c>
      <c r="E38" s="69" t="s">
        <v>32</v>
      </c>
      <c r="F38" s="74">
        <v>164700</v>
      </c>
    </row>
    <row r="39" spans="1:6" ht="37.5" customHeight="1" thickBot="1">
      <c r="A39" s="79">
        <v>14</v>
      </c>
      <c r="B39" s="63">
        <v>900</v>
      </c>
      <c r="C39" s="43">
        <v>90095</v>
      </c>
      <c r="D39" s="20">
        <v>9920</v>
      </c>
      <c r="E39" s="70" t="s">
        <v>33</v>
      </c>
      <c r="F39" s="75">
        <v>88940</v>
      </c>
    </row>
    <row r="40" spans="1:6" ht="32.25" customHeight="1" thickBot="1">
      <c r="A40" s="84" t="s">
        <v>37</v>
      </c>
      <c r="B40" s="85"/>
      <c r="C40" s="85"/>
      <c r="D40" s="85"/>
      <c r="E40" s="86"/>
      <c r="F40" s="82">
        <f>SUM(F36:F39)</f>
        <v>3701640</v>
      </c>
    </row>
    <row r="41" spans="1:6" ht="37.5" customHeight="1" thickBot="1">
      <c r="A41" s="10"/>
      <c r="B41" s="11"/>
      <c r="C41" s="14"/>
      <c r="D41" s="11"/>
      <c r="E41" s="14" t="s">
        <v>38</v>
      </c>
      <c r="F41" s="23">
        <f>SUM(F40+F35+F33+F30)</f>
        <v>5957432</v>
      </c>
    </row>
    <row r="42" spans="1:6" ht="46.5" customHeight="1" thickBot="1">
      <c r="A42" s="100" t="s">
        <v>40</v>
      </c>
      <c r="B42" s="100"/>
      <c r="C42" s="100"/>
      <c r="D42" s="100"/>
      <c r="E42" s="100"/>
      <c r="F42" s="95"/>
    </row>
    <row r="43" spans="1:6" ht="69" customHeight="1">
      <c r="A43" s="101"/>
      <c r="B43" s="102">
        <v>600</v>
      </c>
      <c r="C43" s="102">
        <v>60016</v>
      </c>
      <c r="D43" s="102">
        <v>8070</v>
      </c>
      <c r="E43" s="103" t="s">
        <v>23</v>
      </c>
      <c r="F43" s="104">
        <v>575200</v>
      </c>
    </row>
    <row r="44" spans="1:6" ht="30">
      <c r="A44" s="105"/>
      <c r="B44" s="96">
        <v>921</v>
      </c>
      <c r="C44" s="96">
        <v>92195</v>
      </c>
      <c r="D44" s="96">
        <v>8070</v>
      </c>
      <c r="E44" s="97" t="s">
        <v>28</v>
      </c>
      <c r="F44" s="106">
        <v>736211</v>
      </c>
    </row>
    <row r="45" spans="1:6" ht="30.75" customHeight="1">
      <c r="A45" s="107" t="s">
        <v>39</v>
      </c>
      <c r="B45" s="98"/>
      <c r="C45" s="98"/>
      <c r="D45" s="98"/>
      <c r="E45" s="99"/>
      <c r="F45" s="106">
        <f>SUM(F43:F44)</f>
        <v>1311411</v>
      </c>
    </row>
    <row r="46" spans="1:6" ht="34.5" customHeight="1" thickBot="1">
      <c r="A46" s="92" t="s">
        <v>38</v>
      </c>
      <c r="B46" s="108"/>
      <c r="C46" s="108"/>
      <c r="D46" s="108"/>
      <c r="E46" s="108"/>
      <c r="F46" s="109">
        <f>SUM(F41+F45)</f>
        <v>7268843</v>
      </c>
    </row>
  </sheetData>
  <mergeCells count="10">
    <mergeCell ref="A45:E45"/>
    <mergeCell ref="A46:E46"/>
    <mergeCell ref="C8:F8"/>
    <mergeCell ref="A16:E16"/>
    <mergeCell ref="A18:E18"/>
    <mergeCell ref="A42:E42"/>
    <mergeCell ref="A30:E30"/>
    <mergeCell ref="A40:E40"/>
    <mergeCell ref="A35:E35"/>
    <mergeCell ref="A33:E33"/>
  </mergeCells>
  <printOptions/>
  <pageMargins left="0.7874015748031497" right="0.3937007874015748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2006-11-08T13:16:30Z</cp:lastPrinted>
  <dcterms:created xsi:type="dcterms:W3CDTF">2001-09-17T09:03:48Z</dcterms:created>
  <dcterms:modified xsi:type="dcterms:W3CDTF">2006-11-08T13:19:35Z</dcterms:modified>
  <cp:category/>
  <cp:version/>
  <cp:contentType/>
  <cp:contentStatus/>
</cp:coreProperties>
</file>