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480" windowHeight="8745" tabRatio="914" firstSheet="1" activeTab="1"/>
  </bookViews>
  <sheets>
    <sheet name="druk subw_" sheetId="1" r:id="rId1"/>
    <sheet name=" zał 2a-j" sheetId="2" r:id="rId2"/>
  </sheets>
  <definedNames>
    <definedName name="Excel_BuiltIn_Print_Area_6">"$ark_1.$#ODWOŁANIE!$#ODWOŁANIE!:$#ODWOŁANIE!$#ODWOŁANIE!"</definedName>
    <definedName name="Excel_BuiltIn_Print_Area_7">"$#ODWOŁANIE!.$A$184:$Q$211"</definedName>
    <definedName name="_xlnm.Print_Area" localSheetId="1">' zał 2a-j'!$A$1:$G$584</definedName>
    <definedName name="_xlnm.Print_Area" localSheetId="0">'druk subw_'!$A$3:$M$72</definedName>
  </definedNames>
  <calcPr fullCalcOnLoad="1"/>
</workbook>
</file>

<file path=xl/sharedStrings.xml><?xml version="1.0" encoding="utf-8"?>
<sst xmlns="http://schemas.openxmlformats.org/spreadsheetml/2006/main" count="329" uniqueCount="136">
  <si>
    <t>Załącznik Nr   1</t>
  </si>
  <si>
    <t>do części opisowej</t>
  </si>
  <si>
    <t>PLANOWANA DOTACJA Z BUDŻETU MIASTA NA 2004R  I ŹRÓDŁA  FINANSOWANIA</t>
  </si>
  <si>
    <t>w dziale 801 - OŚWIATA I WYCHOWANIE  ORAZ    w dziale 854 - EDUKACYJNA OPIEKA WYCHOWAWCZA</t>
  </si>
  <si>
    <t>Lp.</t>
  </si>
  <si>
    <t>Rozdz.</t>
  </si>
  <si>
    <t>Opis rozdziału</t>
  </si>
  <si>
    <t>szkoły samorządowe</t>
  </si>
  <si>
    <t>szkoły prowadzone przez inne podmioty</t>
  </si>
  <si>
    <t>Ogółem</t>
  </si>
  <si>
    <t>Źródła finansowania</t>
  </si>
  <si>
    <t>Przewidywane zobowiązania 2003</t>
  </si>
  <si>
    <t>Subwencja oświatowa</t>
  </si>
  <si>
    <t>Dochody      gminy,           powiatu</t>
  </si>
  <si>
    <t>Dotacje</t>
  </si>
  <si>
    <t>L.ucz.</t>
  </si>
  <si>
    <t>dotacja</t>
  </si>
  <si>
    <t>I.</t>
  </si>
  <si>
    <t>ZADANIA GMINY   - PLANOWANA   SUBWENCJA</t>
  </si>
  <si>
    <t>a)</t>
  </si>
  <si>
    <t>DZIAŁ  801  -   OŚWIATA    I   WYCHOWANIE</t>
  </si>
  <si>
    <t>Szkoły podstawowe</t>
  </si>
  <si>
    <t xml:space="preserve">Przedszkola </t>
  </si>
  <si>
    <t>Przedszkola specjalne</t>
  </si>
  <si>
    <t>Gimnazja</t>
  </si>
  <si>
    <t xml:space="preserve">   </t>
  </si>
  <si>
    <t>Doskonalenie i dokształcanie nauczycieli</t>
  </si>
  <si>
    <t>Pozostała działalność           w tym:</t>
  </si>
  <si>
    <t>a)FŚS emer. i ren. N-li</t>
  </si>
  <si>
    <t>b)odsetki od kredytów</t>
  </si>
  <si>
    <t>c) .................................</t>
  </si>
  <si>
    <t>Razem dział   801</t>
  </si>
  <si>
    <t>b)</t>
  </si>
  <si>
    <t>DZIAŁ  854  -    EDUKACYJNA   OPIEKA   WYCHOWAWCZA</t>
  </si>
  <si>
    <t>Świetlice szkolne</t>
  </si>
  <si>
    <t>Doskonalenie i dokształcanie zaw. n-li</t>
  </si>
  <si>
    <t>b) .................................</t>
  </si>
  <si>
    <t>Razem dział   854</t>
  </si>
  <si>
    <t>RAZEM ZADANIA GMINY</t>
  </si>
  <si>
    <t>c)</t>
  </si>
  <si>
    <t>REZERWA</t>
  </si>
  <si>
    <t>II.</t>
  </si>
  <si>
    <t>ZADANIA POWIATU   -    PLANOWANA   SUBWENCJA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</si>
  <si>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</si>
  <si>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</si>
  <si>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</si>
  <si>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</si>
  <si>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</si>
  <si>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</si>
  <si>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Zespół CKPiU</t>
  </si>
  <si>
    <t>Przedszkola  Specjalne</t>
  </si>
  <si>
    <t>Poradnie Psychologiczo Pedag.</t>
  </si>
  <si>
    <t>Internaty i bursy szkolne</t>
  </si>
  <si>
    <t>RAZEM ZADANIA POWIATU</t>
  </si>
  <si>
    <t>RAZEM OŚWIATA</t>
  </si>
  <si>
    <t>Prezydenta Miasta Łomży</t>
  </si>
  <si>
    <t>DZIAŁ 854 - EDUKACYJNA OPIEKA WYCHOWAWCZA</t>
  </si>
  <si>
    <t>Razem</t>
  </si>
  <si>
    <t>Jednostka</t>
  </si>
  <si>
    <t>II LO</t>
  </si>
  <si>
    <t>III LO</t>
  </si>
  <si>
    <t>ZSD Nr 9</t>
  </si>
  <si>
    <t>w tym:</t>
  </si>
  <si>
    <t>DZIAŁ 801 - OŚWIATA I WYCHOWANIE</t>
  </si>
  <si>
    <t>Rozdział 80101 - SZKOŁY PODSTAWOWE</t>
  </si>
  <si>
    <t>Stan f-szu obrotowego na  początek roku</t>
  </si>
  <si>
    <t>Przychody ogółem</t>
  </si>
  <si>
    <t>Wydatki</t>
  </si>
  <si>
    <t>Stan f-szu obrotowego na  koniec roku</t>
  </si>
  <si>
    <t xml:space="preserve"> dotacja z budżetu</t>
  </si>
  <si>
    <t>dochody własne</t>
  </si>
  <si>
    <t>Szkoła Podstawowa Nr 2</t>
  </si>
  <si>
    <t>Szkoła Podstawowa Nr 4</t>
  </si>
  <si>
    <t>Szkoła Podstawowa Nr 5</t>
  </si>
  <si>
    <t>Szkoła Podstawowa Nr 7</t>
  </si>
  <si>
    <t>Szkoła Podstawowa Nr 9</t>
  </si>
  <si>
    <t>Szkoła Podstawowa Nr 10</t>
  </si>
  <si>
    <t>Rozdział 80102 - SZKOŁY PODSTAWOWE SPECJALNE</t>
  </si>
  <si>
    <t>Zespół Szkół Specjalnych</t>
  </si>
  <si>
    <t xml:space="preserve">Rozdział 80104 - PRZEDSZKOLA </t>
  </si>
  <si>
    <t>Przedszkole Publiczne Nr 1</t>
  </si>
  <si>
    <t>Przedszkole Publiczne Nr 2</t>
  </si>
  <si>
    <t>Przedszkole Publiczne Nr 4</t>
  </si>
  <si>
    <t>Przedszkole Publiczne Nr 5</t>
  </si>
  <si>
    <t>Przedszkole Publiczne Nr 8</t>
  </si>
  <si>
    <t>Przedszkole Publiczne Nr 9</t>
  </si>
  <si>
    <t>Przedszkole Publiczne Nr 10</t>
  </si>
  <si>
    <t>Przedszkole Publiczne Nr 14</t>
  </si>
  <si>
    <t>Przedszkole Publiczne Nr 15</t>
  </si>
  <si>
    <t>Rozdział 80110 - GIMNAZJA</t>
  </si>
  <si>
    <t>Publiczne Gimnazjum Nr 1</t>
  </si>
  <si>
    <t>Publiczne Gimnazjum Nr 2</t>
  </si>
  <si>
    <t>Publiczne Gimnazjum Nr 3</t>
  </si>
  <si>
    <t>Publiczne Gimnazjum Nr 6</t>
  </si>
  <si>
    <t>Publiczne Gimnazjum Nr 8</t>
  </si>
  <si>
    <t>Załącznik Nr 2 f</t>
  </si>
  <si>
    <t>Rozdział 80111 - GIMNAZJA SPECJALNE</t>
  </si>
  <si>
    <t>Załącznik Nr 2 g</t>
  </si>
  <si>
    <t>Rozdział 80120 - LICEA OGÓLNOKSZTALCĄCE</t>
  </si>
  <si>
    <t>Zespół Szkół Ogól.</t>
  </si>
  <si>
    <t xml:space="preserve">ZST i O Nr 4 </t>
  </si>
  <si>
    <t>ZSM i O Nr 5</t>
  </si>
  <si>
    <t>ZSE i O Nr 6</t>
  </si>
  <si>
    <t>ZSW i O Nr 7</t>
  </si>
  <si>
    <t xml:space="preserve">ZCKP i U  </t>
  </si>
  <si>
    <t>Załącznik Nr 2 h</t>
  </si>
  <si>
    <t>Rozdział 80123 - LICEA PROFILOWANE</t>
  </si>
  <si>
    <t>Załącznik Nr 2 i</t>
  </si>
  <si>
    <t>Rozdział 80130 - SZKOŁY ZAWODOWE</t>
  </si>
  <si>
    <t xml:space="preserve">ZSM i O Nr 5 </t>
  </si>
  <si>
    <t>ZCKP i U</t>
  </si>
  <si>
    <t>Załącznik Nr 2 j</t>
  </si>
  <si>
    <t>Rozdział 80134 - SZKOŁY ZAWODOWE SPECJALNE</t>
  </si>
  <si>
    <t>Zespół szkół Specjalnych</t>
  </si>
  <si>
    <t>Rozdział 80140 - CENTRA KSZTAŁCENIA USTAWICZNEGO I PRAKTYCZNEGO</t>
  </si>
  <si>
    <t>Zespół Centrów</t>
  </si>
  <si>
    <t>Kształcenia Praktycznego</t>
  </si>
  <si>
    <t>i Ustawicznego</t>
  </si>
  <si>
    <t>Załącznik Nr 2 ł</t>
  </si>
  <si>
    <t>Rozdział 85401 -  ŚWIETLICE SZKOLNE</t>
  </si>
  <si>
    <t>Załącznik Nr 2 m</t>
  </si>
  <si>
    <t>Rozdział 85406 - PORADNIE  PSYCHOLOGICZNO-PEDAGOGICZNE</t>
  </si>
  <si>
    <t>ORAZ INNE PORADNIE SPECJALISTYCZNE</t>
  </si>
  <si>
    <t xml:space="preserve">Poradnia Psych.Pedag. </t>
  </si>
  <si>
    <t>Rozdział 85410 - INTERNATY I BURSY SZKOLNE</t>
  </si>
  <si>
    <t>Bursa Szkolna Nr 1</t>
  </si>
  <si>
    <t>Bursa Szkolna Nr 2</t>
  </si>
  <si>
    <t>Bursa Szkolna Nr 3</t>
  </si>
  <si>
    <t>do Zarzadzenia Nr 196/06</t>
  </si>
  <si>
    <t>z dnia 06.11. 2006r.</t>
  </si>
  <si>
    <t>Załącznik Nr 2 l</t>
  </si>
  <si>
    <t>Załącznik Nr 2 a</t>
  </si>
  <si>
    <t>Załącznik Nr 2 b</t>
  </si>
  <si>
    <t>Załącznik Nr 2 c</t>
  </si>
  <si>
    <t>Załącznik Nr 2 d</t>
  </si>
  <si>
    <t>Załącznik Nr 2 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</si>
</sst>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&quot; zł&quot;;[Red]\-#,##0&quot; zł&quot;"/>
  </numFmts>
  <fonts count="18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b/>
      <i/>
      <sz val="1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0" fillId="2" borderId="18" xfId="0" applyFill="1" applyBorder="1" applyAlignment="1">
      <alignment/>
    </xf>
    <xf numFmtId="0" fontId="4" fillId="2" borderId="19" xfId="0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0" fontId="2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2" fillId="2" borderId="0" xfId="0" applyFont="1" applyFill="1" applyAlignment="1">
      <alignment/>
    </xf>
    <xf numFmtId="0" fontId="9" fillId="3" borderId="25" xfId="0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 horizontal="center"/>
    </xf>
    <xf numFmtId="3" fontId="3" fillId="3" borderId="20" xfId="0" applyNumberFormat="1" applyFont="1" applyFill="1" applyBorder="1" applyAlignment="1">
      <alignment/>
    </xf>
    <xf numFmtId="3" fontId="3" fillId="3" borderId="21" xfId="0" applyNumberFormat="1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left" vertical="center" wrapText="1"/>
    </xf>
    <xf numFmtId="0" fontId="2" fillId="2" borderId="29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3" fontId="9" fillId="3" borderId="25" xfId="0" applyNumberFormat="1" applyFont="1" applyFill="1" applyBorder="1" applyAlignment="1">
      <alignment horizontal="center"/>
    </xf>
    <xf numFmtId="0" fontId="10" fillId="3" borderId="0" xfId="0" applyFont="1" applyFill="1" applyAlignment="1">
      <alignment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3" fontId="0" fillId="0" borderId="31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3" fillId="4" borderId="33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/>
    </xf>
    <xf numFmtId="3" fontId="5" fillId="4" borderId="34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/>
    </xf>
    <xf numFmtId="3" fontId="15" fillId="0" borderId="0" xfId="0" applyNumberFormat="1" applyFont="1" applyAlignment="1">
      <alignment horizontal="left"/>
    </xf>
    <xf numFmtId="3" fontId="0" fillId="0" borderId="11" xfId="0" applyNumberForma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4.625" style="0" customWidth="1"/>
    <col min="2" max="2" width="10.00390625" style="0" customWidth="1"/>
    <col min="3" max="3" width="22.375" style="0" customWidth="1"/>
    <col min="4" max="4" width="11.75390625" style="0" customWidth="1"/>
    <col min="5" max="5" width="17.75390625" style="0" customWidth="1"/>
    <col min="6" max="6" width="10.125" style="0" customWidth="1"/>
    <col min="7" max="7" width="18.25390625" style="0" customWidth="1"/>
    <col min="8" max="8" width="10.75390625" style="0" customWidth="1"/>
    <col min="9" max="9" width="18.25390625" style="0" customWidth="1"/>
    <col min="10" max="10" width="18.125" style="0" customWidth="1"/>
    <col min="11" max="11" width="17.625" style="0" customWidth="1"/>
    <col min="12" max="12" width="13.25390625" style="0" customWidth="1"/>
    <col min="13" max="13" width="20.375" style="0" customWidth="1"/>
  </cols>
  <sheetData>
    <row r="1" spans="12:13" ht="15">
      <c r="L1" s="1" t="s">
        <v>0</v>
      </c>
      <c r="M1" s="1"/>
    </row>
    <row r="2" spans="12:13" ht="15">
      <c r="L2" s="1" t="s">
        <v>1</v>
      </c>
      <c r="M2" s="1"/>
    </row>
    <row r="3" spans="1:13" ht="21" customHeight="1">
      <c r="A3" s="175" t="s">
        <v>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7" spans="10:12" ht="12.75">
      <c r="J7" s="2"/>
      <c r="K7" s="2"/>
      <c r="L7" s="2"/>
    </row>
    <row r="8" spans="1:13" ht="21.75" customHeight="1">
      <c r="A8" s="177" t="s">
        <v>4</v>
      </c>
      <c r="B8" s="178" t="s">
        <v>5</v>
      </c>
      <c r="C8" s="179" t="s">
        <v>6</v>
      </c>
      <c r="D8" s="172" t="s">
        <v>7</v>
      </c>
      <c r="E8" s="172"/>
      <c r="F8" s="172" t="s">
        <v>8</v>
      </c>
      <c r="G8" s="172"/>
      <c r="H8" s="172" t="s">
        <v>9</v>
      </c>
      <c r="I8" s="172"/>
      <c r="J8" s="173" t="s">
        <v>10</v>
      </c>
      <c r="K8" s="173"/>
      <c r="L8" s="173"/>
      <c r="M8" s="179" t="s">
        <v>11</v>
      </c>
    </row>
    <row r="9" spans="1:13" ht="19.5" customHeight="1">
      <c r="A9" s="177"/>
      <c r="B9" s="178"/>
      <c r="C9" s="179"/>
      <c r="D9" s="172"/>
      <c r="E9" s="172"/>
      <c r="F9" s="172"/>
      <c r="G9" s="172"/>
      <c r="H9" s="172"/>
      <c r="I9" s="172"/>
      <c r="J9" s="171" t="s">
        <v>12</v>
      </c>
      <c r="K9" s="180" t="s">
        <v>13</v>
      </c>
      <c r="L9" s="181" t="s">
        <v>14</v>
      </c>
      <c r="M9" s="179"/>
    </row>
    <row r="10" spans="1:13" ht="39" customHeight="1">
      <c r="A10" s="177"/>
      <c r="B10" s="178"/>
      <c r="C10" s="179"/>
      <c r="D10" s="3" t="s">
        <v>15</v>
      </c>
      <c r="E10" s="4" t="s">
        <v>16</v>
      </c>
      <c r="F10" s="3" t="s">
        <v>15</v>
      </c>
      <c r="G10" s="4" t="s">
        <v>16</v>
      </c>
      <c r="H10" s="3" t="s">
        <v>15</v>
      </c>
      <c r="I10" s="4" t="s">
        <v>16</v>
      </c>
      <c r="J10" s="171"/>
      <c r="K10" s="180"/>
      <c r="L10" s="181"/>
      <c r="M10" s="179"/>
    </row>
    <row r="11" spans="1:13" s="10" customFormat="1" ht="15.75">
      <c r="A11" s="5">
        <v>1</v>
      </c>
      <c r="B11" s="6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8">
        <v>11</v>
      </c>
      <c r="L11" s="7">
        <v>12</v>
      </c>
      <c r="M11" s="9">
        <v>13</v>
      </c>
    </row>
    <row r="12" spans="1:13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20.25">
      <c r="A13" s="14" t="s">
        <v>17</v>
      </c>
      <c r="B13" s="15" t="s">
        <v>18</v>
      </c>
      <c r="C13" s="15"/>
      <c r="D13" s="15"/>
      <c r="E13" s="16"/>
      <c r="F13" s="12"/>
      <c r="G13" s="12"/>
      <c r="H13" s="12"/>
      <c r="I13" s="12"/>
      <c r="J13" s="17"/>
      <c r="K13" s="12"/>
      <c r="L13" s="12"/>
      <c r="M13" s="13"/>
    </row>
    <row r="14" spans="1:13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5">
      <c r="A15" s="18" t="s">
        <v>19</v>
      </c>
      <c r="B15" s="19" t="s">
        <v>20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ht="27" customHeight="1">
      <c r="A17" s="20">
        <v>1</v>
      </c>
      <c r="B17" s="21">
        <v>80101</v>
      </c>
      <c r="C17" s="22" t="s">
        <v>21</v>
      </c>
      <c r="D17" s="23"/>
      <c r="E17" s="24"/>
      <c r="F17" s="25"/>
      <c r="G17" s="24"/>
      <c r="H17" s="25"/>
      <c r="I17" s="24"/>
      <c r="J17" s="24"/>
      <c r="K17" s="26"/>
      <c r="L17" s="24"/>
      <c r="M17" s="27"/>
    </row>
    <row r="18" spans="1:13" ht="30" customHeight="1">
      <c r="A18" s="20">
        <v>2</v>
      </c>
      <c r="B18" s="21">
        <v>80104</v>
      </c>
      <c r="C18" s="22" t="s">
        <v>22</v>
      </c>
      <c r="D18" s="23"/>
      <c r="E18" s="24"/>
      <c r="F18" s="25"/>
      <c r="G18" s="24"/>
      <c r="H18" s="25"/>
      <c r="I18" s="24"/>
      <c r="J18" s="24"/>
      <c r="K18" s="26"/>
      <c r="L18" s="24"/>
      <c r="M18" s="27"/>
    </row>
    <row r="19" spans="1:13" ht="30" customHeight="1">
      <c r="A19" s="20">
        <v>3</v>
      </c>
      <c r="B19" s="21">
        <v>80105</v>
      </c>
      <c r="C19" s="22" t="s">
        <v>23</v>
      </c>
      <c r="D19" s="23"/>
      <c r="E19" s="24"/>
      <c r="F19" s="25"/>
      <c r="G19" s="24"/>
      <c r="H19" s="25"/>
      <c r="I19" s="24"/>
      <c r="J19" s="24"/>
      <c r="K19" s="26"/>
      <c r="L19" s="24"/>
      <c r="M19" s="27"/>
    </row>
    <row r="20" spans="1:13" ht="27" customHeight="1">
      <c r="A20" s="20">
        <v>4</v>
      </c>
      <c r="B20" s="21">
        <v>80110</v>
      </c>
      <c r="C20" s="22" t="s">
        <v>24</v>
      </c>
      <c r="D20" s="23"/>
      <c r="E20" s="24"/>
      <c r="F20" s="25"/>
      <c r="G20" s="24" t="s">
        <v>25</v>
      </c>
      <c r="H20" s="25"/>
      <c r="I20" s="24"/>
      <c r="J20" s="24"/>
      <c r="K20" s="26"/>
      <c r="L20" s="24"/>
      <c r="M20" s="27"/>
    </row>
    <row r="21" spans="1:13" ht="45.75" customHeight="1">
      <c r="A21" s="20">
        <v>5</v>
      </c>
      <c r="B21" s="28">
        <v>80146</v>
      </c>
      <c r="C21" s="29" t="s">
        <v>26</v>
      </c>
      <c r="D21" s="30"/>
      <c r="E21" s="24"/>
      <c r="F21" s="25"/>
      <c r="G21" s="24"/>
      <c r="H21" s="25"/>
      <c r="I21" s="24"/>
      <c r="J21" s="24"/>
      <c r="K21" s="26"/>
      <c r="L21" s="24"/>
      <c r="M21" s="27"/>
    </row>
    <row r="22" spans="1:13" ht="30" customHeight="1">
      <c r="A22" s="31"/>
      <c r="B22" s="32"/>
      <c r="C22" s="29" t="s">
        <v>27</v>
      </c>
      <c r="D22" s="33"/>
      <c r="E22" s="24"/>
      <c r="F22" s="25"/>
      <c r="G22" s="24"/>
      <c r="H22" s="25"/>
      <c r="I22" s="24"/>
      <c r="J22" s="24"/>
      <c r="K22" s="26"/>
      <c r="L22" s="24"/>
      <c r="M22" s="27"/>
    </row>
    <row r="23" spans="1:13" ht="27.75" customHeight="1">
      <c r="A23" s="31">
        <v>6</v>
      </c>
      <c r="B23" s="34">
        <v>80195</v>
      </c>
      <c r="C23" s="35" t="s">
        <v>28</v>
      </c>
      <c r="D23" s="33"/>
      <c r="E23" s="24"/>
      <c r="F23" s="25"/>
      <c r="G23" s="24"/>
      <c r="H23" s="25"/>
      <c r="I23" s="36"/>
      <c r="J23" s="36"/>
      <c r="K23" s="36"/>
      <c r="L23" s="36"/>
      <c r="M23" s="27"/>
    </row>
    <row r="24" spans="1:13" ht="21" customHeight="1">
      <c r="A24" s="31"/>
      <c r="B24" s="34"/>
      <c r="C24" s="35" t="s">
        <v>29</v>
      </c>
      <c r="D24" s="37"/>
      <c r="E24" s="38"/>
      <c r="F24" s="39"/>
      <c r="G24" s="38"/>
      <c r="H24" s="25"/>
      <c r="I24" s="38"/>
      <c r="J24" s="38"/>
      <c r="K24" s="38"/>
      <c r="L24" s="38"/>
      <c r="M24" s="40"/>
    </row>
    <row r="25" spans="1:13" ht="21" customHeight="1">
      <c r="A25" s="41"/>
      <c r="B25" s="42"/>
      <c r="C25" s="43" t="s">
        <v>30</v>
      </c>
      <c r="D25" s="37"/>
      <c r="E25" s="38"/>
      <c r="F25" s="39"/>
      <c r="G25" s="38"/>
      <c r="H25" s="25"/>
      <c r="I25" s="38"/>
      <c r="J25" s="38"/>
      <c r="K25" s="38"/>
      <c r="L25" s="38"/>
      <c r="M25" s="40"/>
    </row>
    <row r="26" spans="1:13" s="50" customFormat="1" ht="21.75" customHeight="1">
      <c r="A26" s="44"/>
      <c r="B26" s="174" t="s">
        <v>31</v>
      </c>
      <c r="C26" s="174"/>
      <c r="D26" s="45"/>
      <c r="E26" s="46"/>
      <c r="F26" s="47"/>
      <c r="G26" s="46"/>
      <c r="H26" s="47"/>
      <c r="I26" s="46"/>
      <c r="J26" s="46"/>
      <c r="K26" s="48"/>
      <c r="L26" s="46"/>
      <c r="M26" s="49"/>
    </row>
    <row r="27" spans="1:13" ht="12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5">
      <c r="A28" s="18" t="s">
        <v>32</v>
      </c>
      <c r="B28" s="19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27" customHeight="1">
      <c r="A30" s="20">
        <v>1</v>
      </c>
      <c r="B30" s="51">
        <v>85401</v>
      </c>
      <c r="C30" s="52" t="s">
        <v>34</v>
      </c>
      <c r="D30" s="51"/>
      <c r="E30" s="24"/>
      <c r="F30" s="25"/>
      <c r="G30" s="24"/>
      <c r="H30" s="25"/>
      <c r="I30" s="24"/>
      <c r="J30" s="24"/>
      <c r="K30" s="24"/>
      <c r="L30" s="24"/>
      <c r="M30" s="27"/>
    </row>
    <row r="31" spans="1:13" ht="27" customHeight="1">
      <c r="A31" s="53">
        <v>2</v>
      </c>
      <c r="B31" s="54">
        <v>85404</v>
      </c>
      <c r="C31" s="55" t="s">
        <v>22</v>
      </c>
      <c r="D31" s="54"/>
      <c r="E31" s="24"/>
      <c r="F31" s="25"/>
      <c r="G31" s="24"/>
      <c r="H31" s="25"/>
      <c r="I31" s="24"/>
      <c r="J31" s="24"/>
      <c r="K31" s="24"/>
      <c r="L31" s="24"/>
      <c r="M31" s="27"/>
    </row>
    <row r="32" spans="1:13" ht="30" customHeight="1">
      <c r="A32" s="53">
        <v>3</v>
      </c>
      <c r="B32" s="54">
        <v>85446</v>
      </c>
      <c r="C32" s="29" t="s">
        <v>35</v>
      </c>
      <c r="D32" s="56"/>
      <c r="E32" s="24"/>
      <c r="F32" s="25"/>
      <c r="G32" s="24"/>
      <c r="H32" s="25"/>
      <c r="I32" s="24"/>
      <c r="J32" s="24"/>
      <c r="K32" s="24"/>
      <c r="L32" s="24"/>
      <c r="M32" s="27"/>
    </row>
    <row r="33" spans="1:13" ht="27" customHeight="1">
      <c r="A33" s="53"/>
      <c r="B33" s="54"/>
      <c r="C33" s="29" t="s">
        <v>27</v>
      </c>
      <c r="D33" s="33"/>
      <c r="E33" s="24"/>
      <c r="F33" s="25"/>
      <c r="G33" s="24"/>
      <c r="H33" s="25"/>
      <c r="I33" s="36"/>
      <c r="J33" s="36"/>
      <c r="K33" s="36"/>
      <c r="L33" s="36"/>
      <c r="M33" s="27"/>
    </row>
    <row r="34" spans="1:13" ht="27" customHeight="1">
      <c r="A34" s="57">
        <v>4</v>
      </c>
      <c r="B34" s="31">
        <v>85495</v>
      </c>
      <c r="C34" s="35" t="s">
        <v>28</v>
      </c>
      <c r="D34" s="37"/>
      <c r="E34" s="38"/>
      <c r="F34" s="39"/>
      <c r="G34" s="38"/>
      <c r="H34" s="39"/>
      <c r="I34" s="38"/>
      <c r="J34" s="38"/>
      <c r="K34" s="38"/>
      <c r="L34" s="38"/>
      <c r="M34" s="40"/>
    </row>
    <row r="35" spans="1:13" ht="27" customHeight="1">
      <c r="A35" s="57"/>
      <c r="B35" s="31"/>
      <c r="C35" s="58" t="s">
        <v>36</v>
      </c>
      <c r="D35" s="59"/>
      <c r="E35" s="60"/>
      <c r="F35" s="61"/>
      <c r="G35" s="60"/>
      <c r="H35" s="61"/>
      <c r="I35" s="60"/>
      <c r="J35" s="60"/>
      <c r="K35" s="60"/>
      <c r="L35" s="60"/>
      <c r="M35" s="62"/>
    </row>
    <row r="36" spans="1:13" s="65" customFormat="1" ht="24" customHeight="1">
      <c r="A36" s="63"/>
      <c r="B36" s="64" t="s">
        <v>37</v>
      </c>
      <c r="C36" s="64"/>
      <c r="D36" s="45"/>
      <c r="E36" s="46"/>
      <c r="F36" s="47"/>
      <c r="G36" s="46"/>
      <c r="H36" s="47"/>
      <c r="I36" s="46"/>
      <c r="J36" s="46"/>
      <c r="K36" s="46"/>
      <c r="L36" s="46"/>
      <c r="M36" s="49"/>
    </row>
    <row r="37" spans="1:13" ht="30" customHeight="1">
      <c r="A37" s="169" t="s">
        <v>38</v>
      </c>
      <c r="B37" s="169"/>
      <c r="C37" s="169"/>
      <c r="D37" s="66"/>
      <c r="E37" s="67"/>
      <c r="F37" s="68"/>
      <c r="G37" s="67"/>
      <c r="H37" s="68"/>
      <c r="I37" s="67"/>
      <c r="J37" s="67"/>
      <c r="K37" s="69"/>
      <c r="L37" s="67"/>
      <c r="M37" s="70"/>
    </row>
    <row r="38" spans="1:13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</row>
    <row r="40" spans="1:13" s="77" customFormat="1" ht="18">
      <c r="A40" s="71" t="s">
        <v>39</v>
      </c>
      <c r="B40" s="72" t="s">
        <v>40</v>
      </c>
      <c r="C40" s="73"/>
      <c r="D40" s="73"/>
      <c r="E40" s="74"/>
      <c r="F40" s="74"/>
      <c r="G40" s="74"/>
      <c r="H40" s="74"/>
      <c r="I40" s="75"/>
      <c r="J40" s="75"/>
      <c r="K40" s="74"/>
      <c r="L40" s="74"/>
      <c r="M40" s="76"/>
    </row>
    <row r="41" spans="1:13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</row>
    <row r="42" spans="1:13" ht="20.25">
      <c r="A42" s="14" t="s">
        <v>41</v>
      </c>
      <c r="B42" s="15" t="s">
        <v>42</v>
      </c>
      <c r="C42" s="15"/>
      <c r="D42" s="15"/>
      <c r="E42" s="15"/>
      <c r="F42" s="15"/>
      <c r="G42" s="15"/>
      <c r="H42" s="15"/>
      <c r="I42" s="15"/>
      <c r="J42" s="17"/>
      <c r="K42" s="12"/>
      <c r="L42" s="12"/>
      <c r="M42" s="13"/>
    </row>
    <row r="43" spans="1:13" ht="12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3"/>
    </row>
    <row r="44" spans="1:13" ht="15">
      <c r="A44" s="18" t="s">
        <v>19</v>
      </c>
      <c r="B44" s="19" t="s">
        <v>20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</row>
    <row r="45" spans="1:13" ht="12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</row>
    <row r="46" spans="1:13" ht="27" customHeight="1">
      <c r="A46" s="51">
        <v>1</v>
      </c>
      <c r="B46" s="51">
        <v>80102</v>
      </c>
      <c r="C46" s="22" t="s">
        <v>43</v>
      </c>
      <c r="D46" s="78"/>
      <c r="E46" s="24"/>
      <c r="F46" s="25"/>
      <c r="G46" s="24"/>
      <c r="H46" s="25"/>
      <c r="I46" s="24"/>
      <c r="J46" s="24"/>
      <c r="K46" s="24"/>
      <c r="L46" s="24"/>
      <c r="M46" s="27"/>
    </row>
    <row r="47" spans="1:13" ht="27" customHeight="1">
      <c r="A47" s="51">
        <v>2</v>
      </c>
      <c r="B47" s="51">
        <v>80111</v>
      </c>
      <c r="C47" s="22" t="s">
        <v>44</v>
      </c>
      <c r="D47" s="78"/>
      <c r="E47" s="24"/>
      <c r="F47" s="25"/>
      <c r="G47" s="24"/>
      <c r="H47" s="25"/>
      <c r="I47" s="24"/>
      <c r="J47" s="24"/>
      <c r="K47" s="24"/>
      <c r="L47" s="24"/>
      <c r="M47" s="27"/>
    </row>
    <row r="48" spans="1:13" ht="27" customHeight="1">
      <c r="A48" s="51">
        <v>3</v>
      </c>
      <c r="B48" s="51">
        <v>80120</v>
      </c>
      <c r="C48" s="22" t="s">
        <v>45</v>
      </c>
      <c r="D48" s="78"/>
      <c r="E48" s="24"/>
      <c r="F48" s="25"/>
      <c r="G48" s="24"/>
      <c r="H48" s="25"/>
      <c r="I48" s="24"/>
      <c r="J48" s="24"/>
      <c r="K48" s="24"/>
      <c r="L48" s="24"/>
      <c r="M48" s="27"/>
    </row>
    <row r="49" spans="1:13" ht="27" customHeight="1">
      <c r="A49" s="51">
        <v>4</v>
      </c>
      <c r="B49" s="51">
        <v>80123</v>
      </c>
      <c r="C49" s="22" t="s">
        <v>46</v>
      </c>
      <c r="D49" s="78"/>
      <c r="E49" s="24"/>
      <c r="F49" s="25"/>
      <c r="G49" s="24"/>
      <c r="H49" s="25"/>
      <c r="I49" s="24"/>
      <c r="J49" s="24"/>
      <c r="K49" s="24"/>
      <c r="L49" s="24"/>
      <c r="M49" s="27"/>
    </row>
    <row r="50" spans="1:13" ht="27" customHeight="1">
      <c r="A50" s="51">
        <v>5</v>
      </c>
      <c r="B50" s="51">
        <v>80130</v>
      </c>
      <c r="C50" s="22" t="s">
        <v>47</v>
      </c>
      <c r="D50" s="78"/>
      <c r="E50" s="24"/>
      <c r="F50" s="25"/>
      <c r="G50" s="24"/>
      <c r="H50" s="25"/>
      <c r="I50" s="24"/>
      <c r="J50" s="24"/>
      <c r="K50" s="24"/>
      <c r="L50" s="24"/>
      <c r="M50" s="27"/>
    </row>
    <row r="51" spans="1:13" ht="27" customHeight="1">
      <c r="A51" s="51">
        <v>6</v>
      </c>
      <c r="B51" s="51">
        <v>80134</v>
      </c>
      <c r="C51" s="22" t="s">
        <v>48</v>
      </c>
      <c r="D51" s="79"/>
      <c r="E51" s="24"/>
      <c r="F51" s="25"/>
      <c r="G51" s="24"/>
      <c r="H51" s="25"/>
      <c r="I51" s="24"/>
      <c r="J51" s="24"/>
      <c r="K51" s="24"/>
      <c r="L51" s="24"/>
      <c r="M51" s="27"/>
    </row>
    <row r="52" spans="1:13" ht="27" customHeight="1">
      <c r="A52" s="51">
        <v>7</v>
      </c>
      <c r="B52" s="28">
        <v>80140</v>
      </c>
      <c r="C52" s="80" t="s">
        <v>49</v>
      </c>
      <c r="D52" s="81"/>
      <c r="E52" s="24"/>
      <c r="F52" s="25"/>
      <c r="G52" s="24"/>
      <c r="H52" s="25"/>
      <c r="I52" s="24"/>
      <c r="J52" s="24"/>
      <c r="K52" s="24"/>
      <c r="L52" s="24"/>
      <c r="M52" s="27"/>
    </row>
    <row r="53" spans="1:13" ht="27" customHeight="1">
      <c r="A53" s="82">
        <v>8</v>
      </c>
      <c r="B53" s="28">
        <v>80146</v>
      </c>
      <c r="C53" s="29" t="s">
        <v>35</v>
      </c>
      <c r="D53" s="83"/>
      <c r="E53" s="24"/>
      <c r="F53" s="25"/>
      <c r="G53" s="24"/>
      <c r="H53" s="25"/>
      <c r="I53" s="24"/>
      <c r="J53" s="24"/>
      <c r="K53" s="24"/>
      <c r="L53" s="24"/>
      <c r="M53" s="27"/>
    </row>
    <row r="54" spans="1:13" ht="27" customHeight="1">
      <c r="A54" s="53"/>
      <c r="B54" s="28"/>
      <c r="C54" s="29" t="s">
        <v>27</v>
      </c>
      <c r="D54" s="84"/>
      <c r="E54" s="24"/>
      <c r="F54" s="24"/>
      <c r="G54" s="24"/>
      <c r="H54" s="24"/>
      <c r="I54" s="36"/>
      <c r="J54" s="36"/>
      <c r="K54" s="36"/>
      <c r="L54" s="36"/>
      <c r="M54" s="27"/>
    </row>
    <row r="55" spans="1:13" ht="27" customHeight="1">
      <c r="A55" s="57">
        <v>9</v>
      </c>
      <c r="B55" s="85">
        <v>80195</v>
      </c>
      <c r="C55" s="35" t="s">
        <v>28</v>
      </c>
      <c r="D55" s="86"/>
      <c r="E55" s="38"/>
      <c r="F55" s="38"/>
      <c r="G55" s="38"/>
      <c r="H55" s="38"/>
      <c r="I55" s="38"/>
      <c r="J55" s="38"/>
      <c r="K55" s="38"/>
      <c r="L55" s="38"/>
      <c r="M55" s="40"/>
    </row>
    <row r="56" spans="1:13" ht="27" customHeight="1">
      <c r="A56" s="87"/>
      <c r="B56" s="88"/>
      <c r="C56" s="58" t="s">
        <v>36</v>
      </c>
      <c r="D56" s="89"/>
      <c r="E56" s="60"/>
      <c r="F56" s="60"/>
      <c r="G56" s="60"/>
      <c r="H56" s="60"/>
      <c r="I56" s="60"/>
      <c r="J56" s="60"/>
      <c r="K56" s="60"/>
      <c r="L56" s="60"/>
      <c r="M56" s="62"/>
    </row>
    <row r="57" spans="1:13" s="65" customFormat="1" ht="23.25" customHeight="1">
      <c r="A57" s="90"/>
      <c r="B57" s="91" t="s">
        <v>31</v>
      </c>
      <c r="C57" s="64"/>
      <c r="D57" s="47"/>
      <c r="E57" s="46"/>
      <c r="F57" s="47"/>
      <c r="G57" s="46"/>
      <c r="H57" s="47"/>
      <c r="I57" s="46"/>
      <c r="J57" s="46"/>
      <c r="K57" s="46"/>
      <c r="L57" s="46"/>
      <c r="M57" s="49"/>
    </row>
    <row r="58" spans="1:13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ht="15">
      <c r="A59" s="18" t="s">
        <v>32</v>
      </c>
      <c r="B59" s="19" t="s">
        <v>33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/>
    </row>
    <row r="61" spans="1:13" ht="27" customHeight="1">
      <c r="A61" s="20">
        <v>1</v>
      </c>
      <c r="B61" s="51">
        <v>85405</v>
      </c>
      <c r="C61" s="22" t="s">
        <v>50</v>
      </c>
      <c r="D61" s="30"/>
      <c r="E61" s="24"/>
      <c r="F61" s="25"/>
      <c r="G61" s="24"/>
      <c r="H61" s="25"/>
      <c r="I61" s="24"/>
      <c r="J61" s="24"/>
      <c r="K61" s="24"/>
      <c r="L61" s="24"/>
      <c r="M61" s="27"/>
    </row>
    <row r="62" spans="1:13" ht="27" customHeight="1">
      <c r="A62" s="20">
        <v>2</v>
      </c>
      <c r="B62" s="51">
        <v>85406</v>
      </c>
      <c r="C62" s="22" t="s">
        <v>51</v>
      </c>
      <c r="D62" s="30"/>
      <c r="E62" s="24"/>
      <c r="F62" s="25"/>
      <c r="G62" s="24"/>
      <c r="H62" s="25"/>
      <c r="I62" s="24"/>
      <c r="J62" s="24"/>
      <c r="K62" s="24"/>
      <c r="L62" s="92"/>
      <c r="M62" s="27"/>
    </row>
    <row r="63" spans="1:13" ht="27" customHeight="1">
      <c r="A63" s="20">
        <v>3</v>
      </c>
      <c r="B63" s="51">
        <v>85410</v>
      </c>
      <c r="C63" s="93" t="s">
        <v>52</v>
      </c>
      <c r="D63" s="94"/>
      <c r="E63" s="24"/>
      <c r="F63" s="25"/>
      <c r="G63" s="24"/>
      <c r="H63" s="25"/>
      <c r="I63" s="24"/>
      <c r="J63" s="24"/>
      <c r="K63" s="24"/>
      <c r="L63" s="24"/>
      <c r="M63" s="27"/>
    </row>
    <row r="64" spans="1:13" ht="30" customHeight="1">
      <c r="A64" s="51">
        <v>4</v>
      </c>
      <c r="B64" s="51">
        <v>85446</v>
      </c>
      <c r="C64" s="22" t="s">
        <v>35</v>
      </c>
      <c r="D64" s="33"/>
      <c r="E64" s="24"/>
      <c r="F64" s="25"/>
      <c r="G64" s="24"/>
      <c r="H64" s="25"/>
      <c r="I64" s="24"/>
      <c r="J64" s="24"/>
      <c r="K64" s="24"/>
      <c r="L64" s="24"/>
      <c r="M64" s="27"/>
    </row>
    <row r="65" spans="1:13" ht="27" customHeight="1">
      <c r="A65" s="57"/>
      <c r="B65" s="31"/>
      <c r="C65" s="43" t="s">
        <v>27</v>
      </c>
      <c r="D65" s="33"/>
      <c r="E65" s="24"/>
      <c r="F65" s="25"/>
      <c r="G65" s="24"/>
      <c r="H65" s="25"/>
      <c r="I65" s="36"/>
      <c r="J65" s="36"/>
      <c r="K65" s="36"/>
      <c r="L65" s="36"/>
      <c r="M65" s="27"/>
    </row>
    <row r="66" spans="1:13" ht="27" customHeight="1">
      <c r="A66" s="57">
        <v>5</v>
      </c>
      <c r="B66" s="31">
        <v>85495</v>
      </c>
      <c r="C66" s="35" t="s">
        <v>28</v>
      </c>
      <c r="D66" s="37"/>
      <c r="E66" s="38"/>
      <c r="F66" s="39"/>
      <c r="G66" s="38"/>
      <c r="H66" s="39"/>
      <c r="I66" s="38"/>
      <c r="J66" s="38"/>
      <c r="K66" s="38"/>
      <c r="L66" s="38"/>
      <c r="M66" s="40"/>
    </row>
    <row r="67" spans="1:13" ht="27" customHeight="1">
      <c r="A67" s="57"/>
      <c r="B67" s="31"/>
      <c r="C67" s="35" t="s">
        <v>29</v>
      </c>
      <c r="D67" s="37"/>
      <c r="E67" s="38"/>
      <c r="F67" s="39"/>
      <c r="G67" s="38"/>
      <c r="H67" s="39"/>
      <c r="I67" s="38"/>
      <c r="J67" s="38"/>
      <c r="K67" s="38"/>
      <c r="L67" s="38"/>
      <c r="M67" s="40"/>
    </row>
    <row r="68" spans="1:13" ht="27" customHeight="1">
      <c r="A68" s="57"/>
      <c r="B68" s="31"/>
      <c r="C68" s="95" t="s">
        <v>30</v>
      </c>
      <c r="D68" s="96"/>
      <c r="E68" s="97"/>
      <c r="F68" s="98"/>
      <c r="G68" s="97"/>
      <c r="H68" s="98"/>
      <c r="I68" s="97"/>
      <c r="J68" s="97"/>
      <c r="K68" s="97"/>
      <c r="L68" s="97"/>
      <c r="M68" s="99"/>
    </row>
    <row r="69" spans="1:13" s="65" customFormat="1" ht="24" customHeight="1">
      <c r="A69" s="63"/>
      <c r="B69" s="64" t="s">
        <v>37</v>
      </c>
      <c r="C69" s="64"/>
      <c r="D69" s="47"/>
      <c r="E69" s="46"/>
      <c r="F69" s="47"/>
      <c r="G69" s="46"/>
      <c r="H69" s="47"/>
      <c r="I69" s="46"/>
      <c r="J69" s="46"/>
      <c r="K69" s="46"/>
      <c r="L69" s="46"/>
      <c r="M69" s="49"/>
    </row>
    <row r="70" spans="1:13" s="101" customFormat="1" ht="30" customHeight="1">
      <c r="A70" s="169" t="s">
        <v>53</v>
      </c>
      <c r="B70" s="169"/>
      <c r="C70" s="169"/>
      <c r="D70" s="100"/>
      <c r="E70" s="67"/>
      <c r="F70" s="68"/>
      <c r="G70" s="67"/>
      <c r="H70" s="68"/>
      <c r="I70" s="67"/>
      <c r="J70" s="67"/>
      <c r="K70" s="67"/>
      <c r="L70" s="67"/>
      <c r="M70" s="70"/>
    </row>
    <row r="71" spans="1:13" ht="15" customHeight="1">
      <c r="A71" s="102"/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5"/>
      <c r="M71" s="106"/>
    </row>
    <row r="72" spans="1:13" s="110" customFormat="1" ht="40.5" customHeight="1">
      <c r="A72" s="170" t="s">
        <v>54</v>
      </c>
      <c r="B72" s="170"/>
      <c r="C72" s="170"/>
      <c r="D72" s="107"/>
      <c r="E72" s="108"/>
      <c r="F72" s="108"/>
      <c r="G72" s="108"/>
      <c r="H72" s="108"/>
      <c r="I72" s="108"/>
      <c r="J72" s="108"/>
      <c r="K72" s="108"/>
      <c r="L72" s="108"/>
      <c r="M72" s="109"/>
    </row>
    <row r="74" spans="1:5" ht="23.25">
      <c r="A74" s="111"/>
      <c r="B74" s="77"/>
      <c r="C74" s="77"/>
      <c r="D74" s="77"/>
      <c r="E74" s="77"/>
    </row>
    <row r="103" ht="12.75">
      <c r="M103" s="112"/>
    </row>
  </sheetData>
  <mergeCells count="17">
    <mergeCell ref="A3:M3"/>
    <mergeCell ref="A4:M4"/>
    <mergeCell ref="A8:A10"/>
    <mergeCell ref="B8:B10"/>
    <mergeCell ref="C8:C10"/>
    <mergeCell ref="D8:E9"/>
    <mergeCell ref="F8:G9"/>
    <mergeCell ref="M8:M10"/>
    <mergeCell ref="K9:K10"/>
    <mergeCell ref="L9:L10"/>
    <mergeCell ref="A37:C37"/>
    <mergeCell ref="A70:C70"/>
    <mergeCell ref="A72:C72"/>
    <mergeCell ref="J9:J10"/>
    <mergeCell ref="H8:I9"/>
    <mergeCell ref="J8:L8"/>
    <mergeCell ref="B26:C26"/>
  </mergeCells>
  <printOptions horizontalCentered="1"/>
  <pageMargins left="0.19652777777777777" right="0" top="0.19652777777777777" bottom="0" header="0.5118055555555556" footer="0.5118055555555556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2"/>
  <sheetViews>
    <sheetView tabSelected="1" zoomScale="75" zoomScaleNormal="75" zoomScaleSheetLayoutView="75" workbookViewId="0" topLeftCell="A571">
      <selection activeCell="E563" sqref="E563"/>
    </sheetView>
  </sheetViews>
  <sheetFormatPr defaultColWidth="9.00390625" defaultRowHeight="12.75"/>
  <cols>
    <col min="1" max="1" width="23.125" style="0" customWidth="1"/>
    <col min="2" max="2" width="12.375" style="112" customWidth="1"/>
    <col min="3" max="4" width="12.875" style="0" customWidth="1"/>
    <col min="5" max="5" width="10.625" style="0" customWidth="1"/>
    <col min="6" max="6" width="12.00390625" style="130" customWidth="1"/>
    <col min="7" max="7" width="12.25390625" style="112" customWidth="1"/>
    <col min="8" max="8" width="11.625" style="0" customWidth="1"/>
    <col min="9" max="9" width="9.25390625" style="0" customWidth="1"/>
    <col min="11" max="11" width="28.125" style="0" customWidth="1"/>
  </cols>
  <sheetData>
    <row r="1" spans="1:7" ht="12.75">
      <c r="A1" s="120"/>
      <c r="B1" s="141"/>
      <c r="C1" s="120"/>
      <c r="D1" s="120"/>
      <c r="E1" s="120"/>
      <c r="F1" s="120" t="s">
        <v>131</v>
      </c>
      <c r="G1" s="141"/>
    </row>
    <row r="2" spans="1:7" ht="13.5" customHeight="1">
      <c r="A2" s="120"/>
      <c r="B2" s="141"/>
      <c r="C2" s="120"/>
      <c r="D2" s="120"/>
      <c r="E2" s="120"/>
      <c r="F2" s="120" t="s">
        <v>128</v>
      </c>
      <c r="G2" s="141"/>
    </row>
    <row r="3" spans="1:7" ht="13.5" customHeight="1">
      <c r="A3" s="120"/>
      <c r="B3" s="141"/>
      <c r="C3" s="120"/>
      <c r="D3" s="120"/>
      <c r="E3" s="120"/>
      <c r="F3" s="141" t="s">
        <v>55</v>
      </c>
      <c r="G3" s="141"/>
    </row>
    <row r="4" ht="13.5" customHeight="1">
      <c r="F4" s="130" t="s">
        <v>129</v>
      </c>
    </row>
    <row r="5" ht="13.5" customHeight="1">
      <c r="F5"/>
    </row>
    <row r="7" spans="1:7" ht="15.75">
      <c r="A7" s="176" t="s">
        <v>63</v>
      </c>
      <c r="B7" s="176"/>
      <c r="C7" s="176"/>
      <c r="D7" s="176"/>
      <c r="E7" s="176"/>
      <c r="F7" s="176"/>
      <c r="G7" s="176"/>
    </row>
    <row r="9" spans="1:7" ht="14.25" customHeight="1">
      <c r="A9" s="182" t="s">
        <v>64</v>
      </c>
      <c r="B9" s="182"/>
      <c r="C9" s="182"/>
      <c r="D9" s="182"/>
      <c r="E9" s="182"/>
      <c r="F9" s="182"/>
      <c r="G9" s="182"/>
    </row>
    <row r="10" spans="1:5" ht="14.25">
      <c r="A10" s="116"/>
      <c r="B10" s="143"/>
      <c r="C10" s="116"/>
      <c r="D10" s="116"/>
      <c r="E10" s="116"/>
    </row>
    <row r="11" spans="1:7" ht="16.5" customHeight="1">
      <c r="A11" s="183" t="s">
        <v>58</v>
      </c>
      <c r="B11" s="184" t="s">
        <v>65</v>
      </c>
      <c r="C11" s="183" t="s">
        <v>66</v>
      </c>
      <c r="D11" s="183" t="s">
        <v>62</v>
      </c>
      <c r="E11" s="183"/>
      <c r="F11" s="185" t="s">
        <v>67</v>
      </c>
      <c r="G11" s="184" t="s">
        <v>68</v>
      </c>
    </row>
    <row r="12" spans="1:7" ht="27.75" customHeight="1">
      <c r="A12" s="183"/>
      <c r="B12" s="184"/>
      <c r="C12" s="183"/>
      <c r="D12" s="144" t="s">
        <v>69</v>
      </c>
      <c r="E12" s="144" t="s">
        <v>70</v>
      </c>
      <c r="F12" s="185"/>
      <c r="G12" s="184"/>
    </row>
    <row r="13" spans="1:7" ht="24.75" customHeight="1">
      <c r="A13" s="145" t="s">
        <v>71</v>
      </c>
      <c r="B13" s="117">
        <v>-121083</v>
      </c>
      <c r="C13" s="146">
        <f aca="true" t="shared" si="0" ref="C13:C18">SUM(D13:E13)</f>
        <v>1457226</v>
      </c>
      <c r="D13" s="146">
        <v>1457226</v>
      </c>
      <c r="E13" s="146"/>
      <c r="F13" s="146">
        <f aca="true" t="shared" si="1" ref="F13:F18">SUM(D13:E13)</f>
        <v>1457226</v>
      </c>
      <c r="G13" s="117">
        <v>-121083</v>
      </c>
    </row>
    <row r="14" spans="1:7" ht="24.75" customHeight="1">
      <c r="A14" s="145" t="s">
        <v>72</v>
      </c>
      <c r="B14" s="117">
        <v>-122385</v>
      </c>
      <c r="C14" s="146">
        <f t="shared" si="0"/>
        <v>1523766</v>
      </c>
      <c r="D14" s="146">
        <v>1523766</v>
      </c>
      <c r="E14" s="146"/>
      <c r="F14" s="146">
        <f t="shared" si="1"/>
        <v>1523766</v>
      </c>
      <c r="G14" s="118">
        <v>-122385</v>
      </c>
    </row>
    <row r="15" spans="1:7" ht="24.75" customHeight="1">
      <c r="A15" s="145" t="s">
        <v>73</v>
      </c>
      <c r="B15" s="117">
        <v>-246053</v>
      </c>
      <c r="C15" s="146">
        <f t="shared" si="0"/>
        <v>2458300</v>
      </c>
      <c r="D15" s="146">
        <v>2458300</v>
      </c>
      <c r="E15" s="146"/>
      <c r="F15" s="146">
        <f t="shared" si="1"/>
        <v>2458300</v>
      </c>
      <c r="G15" s="114">
        <v>-246053</v>
      </c>
    </row>
    <row r="16" spans="1:7" ht="24.75" customHeight="1">
      <c r="A16" s="145" t="s">
        <v>74</v>
      </c>
      <c r="B16" s="117">
        <v>-264000</v>
      </c>
      <c r="C16" s="146">
        <f t="shared" si="0"/>
        <v>2674908</v>
      </c>
      <c r="D16" s="146">
        <v>2674908</v>
      </c>
      <c r="E16" s="146"/>
      <c r="F16" s="146">
        <f t="shared" si="1"/>
        <v>2674908</v>
      </c>
      <c r="G16" s="118">
        <v>-264000</v>
      </c>
    </row>
    <row r="17" spans="1:7" ht="24.75" customHeight="1">
      <c r="A17" s="145" t="s">
        <v>75</v>
      </c>
      <c r="B17" s="117">
        <v>-343990</v>
      </c>
      <c r="C17" s="146">
        <f t="shared" si="0"/>
        <v>3200436</v>
      </c>
      <c r="D17" s="146">
        <v>3188436</v>
      </c>
      <c r="E17" s="146">
        <v>12000</v>
      </c>
      <c r="F17" s="146">
        <f t="shared" si="1"/>
        <v>3200436</v>
      </c>
      <c r="G17" s="118">
        <v>-343990</v>
      </c>
    </row>
    <row r="18" spans="1:7" ht="24.75" customHeight="1">
      <c r="A18" s="145" t="s">
        <v>76</v>
      </c>
      <c r="B18" s="117">
        <v>-505000</v>
      </c>
      <c r="C18" s="146">
        <f t="shared" si="0"/>
        <v>4725261</v>
      </c>
      <c r="D18" s="146">
        <v>4545061</v>
      </c>
      <c r="E18" s="146">
        <v>180200</v>
      </c>
      <c r="F18" s="146">
        <f t="shared" si="1"/>
        <v>4725261</v>
      </c>
      <c r="G18" s="118">
        <v>-505000</v>
      </c>
    </row>
    <row r="19" spans="1:7" s="128" customFormat="1" ht="24.75" customHeight="1">
      <c r="A19" s="140" t="s">
        <v>57</v>
      </c>
      <c r="B19" s="127">
        <f aca="true" t="shared" si="2" ref="B19:G19">SUM(B13:B18)</f>
        <v>-1602511</v>
      </c>
      <c r="C19" s="126">
        <f t="shared" si="2"/>
        <v>16039897</v>
      </c>
      <c r="D19" s="126">
        <f t="shared" si="2"/>
        <v>15847697</v>
      </c>
      <c r="E19" s="126">
        <f t="shared" si="2"/>
        <v>192200</v>
      </c>
      <c r="F19" s="126">
        <f t="shared" si="2"/>
        <v>16039897</v>
      </c>
      <c r="G19" s="126">
        <f t="shared" si="2"/>
        <v>-1602511</v>
      </c>
    </row>
    <row r="22" ht="15">
      <c r="A22" s="1"/>
    </row>
    <row r="47" spans="5:6" ht="12.75">
      <c r="E47" s="120" t="s">
        <v>132</v>
      </c>
      <c r="F47" s="141"/>
    </row>
    <row r="48" spans="5:6" ht="12.75">
      <c r="E48" s="120" t="s">
        <v>128</v>
      </c>
      <c r="F48" s="141"/>
    </row>
    <row r="49" spans="5:6" ht="12.75">
      <c r="E49" s="141" t="s">
        <v>55</v>
      </c>
      <c r="F49" s="141"/>
    </row>
    <row r="50" spans="1:7" ht="15">
      <c r="A50" s="147"/>
      <c r="B50" s="147"/>
      <c r="C50" s="147"/>
      <c r="D50" s="147"/>
      <c r="E50" s="130" t="s">
        <v>129</v>
      </c>
      <c r="F50" s="147"/>
      <c r="G50" s="147"/>
    </row>
    <row r="51" spans="1:7" ht="15">
      <c r="A51" s="147"/>
      <c r="B51" s="147"/>
      <c r="C51" s="147"/>
      <c r="D51" s="147"/>
      <c r="E51" s="147"/>
      <c r="F51" s="147"/>
      <c r="G51" s="147"/>
    </row>
    <row r="53" spans="1:11" ht="15.75">
      <c r="A53" s="176" t="s">
        <v>63</v>
      </c>
      <c r="B53" s="176"/>
      <c r="C53" s="176"/>
      <c r="D53" s="176"/>
      <c r="E53" s="176"/>
      <c r="F53" s="176"/>
      <c r="G53" s="176"/>
      <c r="H53" s="148"/>
      <c r="I53" s="148"/>
      <c r="J53" s="148"/>
      <c r="K53" s="148"/>
    </row>
    <row r="54" spans="1:5" ht="14.25">
      <c r="A54" s="10"/>
      <c r="B54" s="122"/>
      <c r="C54" s="10"/>
      <c r="D54" s="10"/>
      <c r="E54" s="10"/>
    </row>
    <row r="55" spans="1:11" ht="14.25" customHeight="1">
      <c r="A55" s="182" t="s">
        <v>77</v>
      </c>
      <c r="B55" s="182"/>
      <c r="C55" s="182"/>
      <c r="D55" s="182"/>
      <c r="E55" s="182"/>
      <c r="F55" s="182"/>
      <c r="G55" s="182"/>
      <c r="H55" s="149"/>
      <c r="I55" s="149"/>
      <c r="J55" s="149"/>
      <c r="K55" s="149"/>
    </row>
    <row r="56" spans="1:11" ht="14.25">
      <c r="A56" s="116"/>
      <c r="B56" s="143"/>
      <c r="C56" s="116"/>
      <c r="D56" s="116"/>
      <c r="E56" s="116"/>
      <c r="H56" s="149"/>
      <c r="I56" s="149"/>
      <c r="J56" s="149"/>
      <c r="K56" s="149"/>
    </row>
    <row r="57" spans="1:11" ht="15" customHeight="1">
      <c r="A57" s="183" t="s">
        <v>58</v>
      </c>
      <c r="B57" s="184" t="s">
        <v>65</v>
      </c>
      <c r="C57" s="183" t="s">
        <v>66</v>
      </c>
      <c r="D57" s="183" t="s">
        <v>62</v>
      </c>
      <c r="E57" s="183"/>
      <c r="F57" s="185" t="s">
        <v>67</v>
      </c>
      <c r="G57" s="184" t="s">
        <v>68</v>
      </c>
      <c r="H57" s="149"/>
      <c r="I57" s="149"/>
      <c r="J57" s="149"/>
      <c r="K57" s="149"/>
    </row>
    <row r="58" spans="1:11" ht="30" customHeight="1">
      <c r="A58" s="183"/>
      <c r="B58" s="184"/>
      <c r="C58" s="183"/>
      <c r="D58" s="144" t="s">
        <v>69</v>
      </c>
      <c r="E58" s="144" t="s">
        <v>70</v>
      </c>
      <c r="F58" s="185"/>
      <c r="G58" s="186"/>
      <c r="H58" s="149"/>
      <c r="I58" s="149"/>
      <c r="J58" s="149"/>
      <c r="K58" s="149"/>
    </row>
    <row r="59" spans="1:11" ht="24.75" customHeight="1">
      <c r="A59" s="145" t="s">
        <v>78</v>
      </c>
      <c r="B59" s="117">
        <v>-49108</v>
      </c>
      <c r="C59" s="114">
        <f>SUM(D59:E59)</f>
        <v>807858</v>
      </c>
      <c r="D59" s="114">
        <v>807858</v>
      </c>
      <c r="E59" s="114"/>
      <c r="F59" s="125">
        <f>SUM(D59:E59)</f>
        <v>807858</v>
      </c>
      <c r="G59" s="168">
        <v>-49108</v>
      </c>
      <c r="H59" s="149"/>
      <c r="I59" s="149"/>
      <c r="J59" s="149"/>
      <c r="K59" s="149"/>
    </row>
    <row r="60" spans="1:11" ht="24.75" customHeight="1">
      <c r="A60" s="145"/>
      <c r="B60" s="117"/>
      <c r="C60" s="114"/>
      <c r="D60" s="114"/>
      <c r="E60" s="114"/>
      <c r="F60" s="146"/>
      <c r="G60" s="167"/>
      <c r="H60" s="149"/>
      <c r="I60" s="149"/>
      <c r="J60" s="149"/>
      <c r="K60" s="149"/>
    </row>
    <row r="61" spans="1:11" ht="24.75" customHeight="1">
      <c r="A61" s="145"/>
      <c r="B61" s="117"/>
      <c r="C61" s="114"/>
      <c r="D61" s="114"/>
      <c r="E61" s="114"/>
      <c r="F61" s="146"/>
      <c r="G61" s="114"/>
      <c r="H61" s="149"/>
      <c r="I61" s="149"/>
      <c r="J61" s="149"/>
      <c r="K61" s="149"/>
    </row>
    <row r="62" spans="1:7" ht="24.75" customHeight="1">
      <c r="A62" s="145"/>
      <c r="B62" s="117"/>
      <c r="C62" s="114"/>
      <c r="D62" s="114"/>
      <c r="E62" s="114"/>
      <c r="F62" s="146"/>
      <c r="G62" s="114"/>
    </row>
    <row r="63" spans="1:7" ht="24.75" customHeight="1">
      <c r="A63" s="145"/>
      <c r="B63" s="117"/>
      <c r="C63" s="114"/>
      <c r="D63" s="114"/>
      <c r="E63" s="114"/>
      <c r="F63" s="146"/>
      <c r="G63" s="114"/>
    </row>
    <row r="64" spans="1:7" s="128" customFormat="1" ht="24.75" customHeight="1">
      <c r="A64" s="133" t="s">
        <v>57</v>
      </c>
      <c r="B64" s="131">
        <f>SUM(B59:B63)</f>
        <v>-49108</v>
      </c>
      <c r="C64" s="126">
        <f>SUM(C59:C63)</f>
        <v>807858</v>
      </c>
      <c r="D64" s="126">
        <f>SUM(D59:D63)</f>
        <v>807858</v>
      </c>
      <c r="E64" s="126"/>
      <c r="F64" s="126">
        <f>SUM(F59:F63)</f>
        <v>807858</v>
      </c>
      <c r="G64" s="126">
        <f>SUM(G59:G63)</f>
        <v>-49108</v>
      </c>
    </row>
    <row r="65" ht="14.25">
      <c r="B65" s="119"/>
    </row>
    <row r="66" ht="14.25">
      <c r="B66" s="119"/>
    </row>
    <row r="67" spans="1:2" ht="15">
      <c r="A67" s="1"/>
      <c r="B67" s="119"/>
    </row>
    <row r="68" ht="14.25">
      <c r="B68" s="119"/>
    </row>
    <row r="69" ht="14.25">
      <c r="B69" s="119"/>
    </row>
    <row r="70" ht="14.25">
      <c r="B70" s="119"/>
    </row>
    <row r="71" ht="14.25">
      <c r="B71" s="119"/>
    </row>
    <row r="72" ht="14.25">
      <c r="B72" s="119"/>
    </row>
    <row r="73" ht="14.25">
      <c r="B73" s="119"/>
    </row>
    <row r="74" ht="14.25">
      <c r="B74" s="119"/>
    </row>
    <row r="75" ht="14.25">
      <c r="B75" s="119"/>
    </row>
    <row r="76" ht="14.25">
      <c r="B76" s="119"/>
    </row>
    <row r="77" ht="14.25">
      <c r="B77" s="119"/>
    </row>
    <row r="78" ht="14.25">
      <c r="B78" s="119"/>
    </row>
    <row r="79" ht="14.25">
      <c r="B79" s="119"/>
    </row>
    <row r="80" ht="14.25">
      <c r="B80" s="119"/>
    </row>
    <row r="81" ht="14.25">
      <c r="B81" s="119"/>
    </row>
    <row r="82" ht="14.25">
      <c r="B82" s="119"/>
    </row>
    <row r="83" ht="14.25">
      <c r="B83" s="119"/>
    </row>
    <row r="84" ht="14.25">
      <c r="B84" s="119"/>
    </row>
    <row r="85" ht="14.25">
      <c r="B85" s="119"/>
    </row>
    <row r="86" ht="14.25">
      <c r="B86" s="119"/>
    </row>
    <row r="87" ht="14.25">
      <c r="B87" s="119"/>
    </row>
    <row r="88" ht="14.25">
      <c r="B88" s="119"/>
    </row>
    <row r="89" spans="2:6" ht="12.75">
      <c r="B89" s="119"/>
      <c r="F89" s="141"/>
    </row>
    <row r="90" spans="2:6" ht="12.75">
      <c r="B90" s="119"/>
      <c r="F90" s="141"/>
    </row>
    <row r="91" spans="2:6" ht="12.75">
      <c r="B91" s="119"/>
      <c r="F91" s="141"/>
    </row>
    <row r="92" spans="2:6" ht="12.75">
      <c r="B92" s="119"/>
      <c r="F92" s="141"/>
    </row>
    <row r="93" spans="2:6" ht="12.75">
      <c r="B93" s="119"/>
      <c r="E93" s="120"/>
      <c r="F93" s="141"/>
    </row>
    <row r="94" spans="2:6" ht="12.75">
      <c r="B94" s="119"/>
      <c r="E94" s="120" t="s">
        <v>133</v>
      </c>
      <c r="F94" s="141"/>
    </row>
    <row r="95" spans="2:6" ht="12.75">
      <c r="B95" s="119"/>
      <c r="E95" s="120" t="s">
        <v>128</v>
      </c>
      <c r="F95" s="141"/>
    </row>
    <row r="96" spans="5:6" ht="12.75">
      <c r="E96" s="141" t="s">
        <v>55</v>
      </c>
      <c r="F96" s="141"/>
    </row>
    <row r="97" spans="5:6" ht="14.25">
      <c r="E97" s="130" t="s">
        <v>129</v>
      </c>
      <c r="F97" s="112"/>
    </row>
    <row r="98" ht="12.75">
      <c r="F98"/>
    </row>
    <row r="100" spans="1:7" ht="15.75">
      <c r="A100" s="176" t="s">
        <v>63</v>
      </c>
      <c r="B100" s="176"/>
      <c r="C100" s="176"/>
      <c r="D100" s="176"/>
      <c r="E100" s="176"/>
      <c r="F100" s="176"/>
      <c r="G100" s="176"/>
    </row>
    <row r="101" spans="1:5" ht="14.25">
      <c r="A101" s="10"/>
      <c r="B101" s="122"/>
      <c r="C101" s="10"/>
      <c r="D101" s="10"/>
      <c r="E101" s="10"/>
    </row>
    <row r="102" spans="1:7" ht="14.25" customHeight="1">
      <c r="A102" s="182" t="s">
        <v>79</v>
      </c>
      <c r="B102" s="182"/>
      <c r="C102" s="182"/>
      <c r="D102" s="182"/>
      <c r="E102" s="182"/>
      <c r="F102" s="182"/>
      <c r="G102" s="182"/>
    </row>
    <row r="103" spans="1:5" ht="14.25">
      <c r="A103" s="116"/>
      <c r="B103" s="143"/>
      <c r="C103" s="116"/>
      <c r="D103" s="116"/>
      <c r="E103" s="116"/>
    </row>
    <row r="104" spans="1:5" ht="14.25">
      <c r="A104" s="116"/>
      <c r="B104" s="143"/>
      <c r="C104" s="116"/>
      <c r="D104" s="116"/>
      <c r="E104" s="116"/>
    </row>
    <row r="105" spans="1:7" ht="15" customHeight="1">
      <c r="A105" s="183" t="s">
        <v>58</v>
      </c>
      <c r="B105" s="184" t="s">
        <v>65</v>
      </c>
      <c r="C105" s="183" t="s">
        <v>66</v>
      </c>
      <c r="D105" s="183" t="s">
        <v>62</v>
      </c>
      <c r="E105" s="183"/>
      <c r="F105" s="185" t="s">
        <v>67</v>
      </c>
      <c r="G105" s="184" t="s">
        <v>68</v>
      </c>
    </row>
    <row r="106" spans="1:7" ht="34.5" customHeight="1">
      <c r="A106" s="183"/>
      <c r="B106" s="184"/>
      <c r="C106" s="183"/>
      <c r="D106" s="144" t="s">
        <v>69</v>
      </c>
      <c r="E106" s="144" t="s">
        <v>70</v>
      </c>
      <c r="F106" s="185"/>
      <c r="G106" s="184"/>
    </row>
    <row r="107" spans="1:7" ht="24.75" customHeight="1">
      <c r="A107" s="150" t="s">
        <v>80</v>
      </c>
      <c r="B107" s="117">
        <v>-25000</v>
      </c>
      <c r="C107" s="151">
        <f aca="true" t="shared" si="3" ref="C107:C115">SUM(D107:E107)</f>
        <v>518262</v>
      </c>
      <c r="D107" s="114">
        <v>423362</v>
      </c>
      <c r="E107" s="114">
        <v>94900</v>
      </c>
      <c r="F107" s="146">
        <f aca="true" t="shared" si="4" ref="F107:F115">SUM(D107:E107)</f>
        <v>518262</v>
      </c>
      <c r="G107" s="118">
        <v>-25000</v>
      </c>
    </row>
    <row r="108" spans="1:7" ht="24.75" customHeight="1">
      <c r="A108" s="150" t="s">
        <v>81</v>
      </c>
      <c r="B108" s="117">
        <v>-51000</v>
      </c>
      <c r="C108" s="151">
        <f t="shared" si="3"/>
        <v>634541</v>
      </c>
      <c r="D108" s="114">
        <v>506051</v>
      </c>
      <c r="E108" s="114">
        <v>128490</v>
      </c>
      <c r="F108" s="146">
        <f t="shared" si="4"/>
        <v>634541</v>
      </c>
      <c r="G108" s="118">
        <v>-51000</v>
      </c>
    </row>
    <row r="109" spans="1:7" ht="24.75" customHeight="1">
      <c r="A109" s="152" t="s">
        <v>82</v>
      </c>
      <c r="B109" s="117">
        <v>-48000</v>
      </c>
      <c r="C109" s="151">
        <f t="shared" si="3"/>
        <v>1056553</v>
      </c>
      <c r="D109" s="114">
        <v>826353</v>
      </c>
      <c r="E109" s="114">
        <v>230200</v>
      </c>
      <c r="F109" s="146">
        <f t="shared" si="4"/>
        <v>1056553</v>
      </c>
      <c r="G109" s="118">
        <v>-48000</v>
      </c>
    </row>
    <row r="110" spans="1:7" ht="24.75" customHeight="1">
      <c r="A110" s="152" t="s">
        <v>83</v>
      </c>
      <c r="B110" s="117">
        <v>-34000</v>
      </c>
      <c r="C110" s="151">
        <f t="shared" si="3"/>
        <v>607490</v>
      </c>
      <c r="D110" s="114">
        <v>482090</v>
      </c>
      <c r="E110" s="114">
        <v>125400</v>
      </c>
      <c r="F110" s="146">
        <f t="shared" si="4"/>
        <v>607490</v>
      </c>
      <c r="G110" s="118">
        <v>-34000</v>
      </c>
    </row>
    <row r="111" spans="1:7" ht="24.75" customHeight="1">
      <c r="A111" s="152" t="s">
        <v>84</v>
      </c>
      <c r="B111" s="117">
        <v>-28000</v>
      </c>
      <c r="C111" s="151">
        <f t="shared" si="3"/>
        <v>673115</v>
      </c>
      <c r="D111" s="114">
        <v>563115</v>
      </c>
      <c r="E111" s="114">
        <v>110000</v>
      </c>
      <c r="F111" s="146">
        <f t="shared" si="4"/>
        <v>673115</v>
      </c>
      <c r="G111" s="118">
        <v>-28000</v>
      </c>
    </row>
    <row r="112" spans="1:7" ht="24.75" customHeight="1">
      <c r="A112" s="152" t="s">
        <v>85</v>
      </c>
      <c r="B112" s="117">
        <v>-72500</v>
      </c>
      <c r="C112" s="151">
        <f t="shared" si="3"/>
        <v>1210793</v>
      </c>
      <c r="D112" s="114">
        <v>911773</v>
      </c>
      <c r="E112" s="114">
        <v>299020</v>
      </c>
      <c r="F112" s="146">
        <f t="shared" si="4"/>
        <v>1210793</v>
      </c>
      <c r="G112" s="118">
        <v>-72500</v>
      </c>
    </row>
    <row r="113" spans="1:7" ht="24.75" customHeight="1">
      <c r="A113" s="152" t="s">
        <v>86</v>
      </c>
      <c r="B113" s="117">
        <v>-46200</v>
      </c>
      <c r="C113" s="151">
        <f t="shared" si="3"/>
        <v>665977</v>
      </c>
      <c r="D113" s="114">
        <v>496077</v>
      </c>
      <c r="E113" s="114">
        <v>169900</v>
      </c>
      <c r="F113" s="146">
        <f t="shared" si="4"/>
        <v>665977</v>
      </c>
      <c r="G113" s="118">
        <v>-46200</v>
      </c>
    </row>
    <row r="114" spans="1:7" ht="24.75" customHeight="1">
      <c r="A114" s="152" t="s">
        <v>87</v>
      </c>
      <c r="B114" s="117">
        <v>-36000</v>
      </c>
      <c r="C114" s="151">
        <f t="shared" si="3"/>
        <v>861876</v>
      </c>
      <c r="D114" s="114">
        <v>618506</v>
      </c>
      <c r="E114" s="114">
        <v>243370</v>
      </c>
      <c r="F114" s="146">
        <f t="shared" si="4"/>
        <v>861876</v>
      </c>
      <c r="G114" s="118">
        <v>-36000</v>
      </c>
    </row>
    <row r="115" spans="1:7" ht="24.75" customHeight="1">
      <c r="A115" s="152" t="s">
        <v>88</v>
      </c>
      <c r="B115" s="117">
        <v>-45200</v>
      </c>
      <c r="C115" s="151">
        <f t="shared" si="3"/>
        <v>800507</v>
      </c>
      <c r="D115" s="114">
        <v>610799</v>
      </c>
      <c r="E115" s="114">
        <v>189708</v>
      </c>
      <c r="F115" s="146">
        <f t="shared" si="4"/>
        <v>800507</v>
      </c>
      <c r="G115" s="118">
        <v>-45200</v>
      </c>
    </row>
    <row r="116" spans="1:7" ht="24.75" customHeight="1">
      <c r="A116" s="133" t="s">
        <v>57</v>
      </c>
      <c r="B116" s="131">
        <f aca="true" t="shared" si="5" ref="B116:G116">SUM(B107:B115)</f>
        <v>-385900</v>
      </c>
      <c r="C116" s="153">
        <f t="shared" si="5"/>
        <v>7029114</v>
      </c>
      <c r="D116" s="126">
        <f t="shared" si="5"/>
        <v>5438126</v>
      </c>
      <c r="E116" s="126">
        <f t="shared" si="5"/>
        <v>1590988</v>
      </c>
      <c r="F116" s="126">
        <f t="shared" si="5"/>
        <v>7029114</v>
      </c>
      <c r="G116" s="126">
        <f t="shared" si="5"/>
        <v>-385900</v>
      </c>
    </row>
    <row r="119" ht="15">
      <c r="A119" s="1"/>
    </row>
    <row r="137" ht="12.75">
      <c r="F137"/>
    </row>
    <row r="138" spans="5:6" ht="12.75">
      <c r="E138" s="120" t="s">
        <v>134</v>
      </c>
      <c r="F138" s="141"/>
    </row>
    <row r="139" spans="5:6" ht="12.75">
      <c r="E139" s="120" t="s">
        <v>128</v>
      </c>
      <c r="F139" s="141"/>
    </row>
    <row r="140" spans="5:6" ht="12.75">
      <c r="E140" s="141" t="s">
        <v>55</v>
      </c>
      <c r="F140" s="141"/>
    </row>
    <row r="141" spans="5:6" ht="14.25">
      <c r="E141" s="130" t="s">
        <v>129</v>
      </c>
      <c r="F141" s="112"/>
    </row>
    <row r="143" spans="1:7" ht="15.75">
      <c r="A143" s="176" t="s">
        <v>63</v>
      </c>
      <c r="B143" s="176"/>
      <c r="C143" s="176"/>
      <c r="D143" s="176"/>
      <c r="E143" s="176"/>
      <c r="F143" s="176"/>
      <c r="G143" s="176"/>
    </row>
    <row r="144" spans="1:5" ht="14.25">
      <c r="A144" s="10"/>
      <c r="B144" s="122"/>
      <c r="C144" s="10"/>
      <c r="D144" s="10"/>
      <c r="E144" s="10"/>
    </row>
    <row r="145" spans="1:7" ht="14.25" customHeight="1">
      <c r="A145" s="182" t="s">
        <v>89</v>
      </c>
      <c r="B145" s="182"/>
      <c r="C145" s="182"/>
      <c r="D145" s="182"/>
      <c r="E145" s="182"/>
      <c r="F145" s="182"/>
      <c r="G145" s="182"/>
    </row>
    <row r="146" spans="1:5" ht="14.25">
      <c r="A146" s="116"/>
      <c r="B146" s="143"/>
      <c r="C146" s="116"/>
      <c r="D146" s="116"/>
      <c r="E146" s="116"/>
    </row>
    <row r="147" spans="1:5" ht="14.25">
      <c r="A147" s="116"/>
      <c r="B147" s="143"/>
      <c r="C147" s="116"/>
      <c r="D147" s="116"/>
      <c r="E147" s="116"/>
    </row>
    <row r="148" spans="1:7" ht="15" customHeight="1">
      <c r="A148" s="183" t="s">
        <v>58</v>
      </c>
      <c r="B148" s="184" t="s">
        <v>65</v>
      </c>
      <c r="C148" s="183" t="s">
        <v>66</v>
      </c>
      <c r="D148" s="183" t="s">
        <v>62</v>
      </c>
      <c r="E148" s="183"/>
      <c r="F148" s="185" t="s">
        <v>67</v>
      </c>
      <c r="G148" s="184" t="s">
        <v>68</v>
      </c>
    </row>
    <row r="149" spans="1:7" ht="30" customHeight="1">
      <c r="A149" s="183"/>
      <c r="B149" s="184"/>
      <c r="C149" s="183"/>
      <c r="D149" s="144" t="s">
        <v>69</v>
      </c>
      <c r="E149" s="144" t="s">
        <v>70</v>
      </c>
      <c r="F149" s="185"/>
      <c r="G149" s="184"/>
    </row>
    <row r="150" spans="1:7" ht="24.75" customHeight="1">
      <c r="A150" s="121" t="s">
        <v>90</v>
      </c>
      <c r="B150" s="117">
        <v>-233600</v>
      </c>
      <c r="C150" s="114">
        <f>SUM(D150:E150)</f>
        <v>3541050</v>
      </c>
      <c r="D150" s="114">
        <v>3541050</v>
      </c>
      <c r="E150" s="114"/>
      <c r="F150" s="146">
        <f>SUM(D150:E150)</f>
        <v>3541050</v>
      </c>
      <c r="G150" s="118">
        <v>-233600</v>
      </c>
    </row>
    <row r="151" spans="1:7" ht="24.75" customHeight="1">
      <c r="A151" s="121" t="s">
        <v>91</v>
      </c>
      <c r="B151" s="117">
        <v>-150218</v>
      </c>
      <c r="C151" s="114">
        <f>SUM(D151:E151)</f>
        <v>1695562</v>
      </c>
      <c r="D151" s="114">
        <v>1695562</v>
      </c>
      <c r="E151" s="114"/>
      <c r="F151" s="146">
        <f>SUM(D151:E151)</f>
        <v>1695562</v>
      </c>
      <c r="G151" s="118">
        <v>-150218</v>
      </c>
    </row>
    <row r="152" spans="1:7" ht="24.75" customHeight="1">
      <c r="A152" s="121" t="s">
        <v>92</v>
      </c>
      <c r="B152" s="117">
        <v>-140250</v>
      </c>
      <c r="C152" s="114">
        <f>SUM(D152:E152)</f>
        <v>1458990</v>
      </c>
      <c r="D152" s="114">
        <v>1458990</v>
      </c>
      <c r="E152" s="114"/>
      <c r="F152" s="146">
        <f>SUM(D152:E152)</f>
        <v>1458990</v>
      </c>
      <c r="G152" s="118">
        <v>-140250</v>
      </c>
    </row>
    <row r="153" spans="1:7" ht="24.75" customHeight="1">
      <c r="A153" s="121" t="s">
        <v>93</v>
      </c>
      <c r="B153" s="117">
        <v>-43560</v>
      </c>
      <c r="C153" s="114">
        <f>SUM(D153:E153)</f>
        <v>791153</v>
      </c>
      <c r="D153" s="114">
        <v>791153</v>
      </c>
      <c r="E153" s="114"/>
      <c r="F153" s="146">
        <f>SUM(D153:E153)</f>
        <v>791153</v>
      </c>
      <c r="G153" s="118">
        <v>-43560</v>
      </c>
    </row>
    <row r="154" spans="1:7" ht="24.75" customHeight="1">
      <c r="A154" s="121" t="s">
        <v>94</v>
      </c>
      <c r="B154" s="117">
        <v>-165101</v>
      </c>
      <c r="C154" s="114">
        <f>SUM(D154:E154)</f>
        <v>2062710</v>
      </c>
      <c r="D154" s="114">
        <v>2062710</v>
      </c>
      <c r="E154" s="114"/>
      <c r="F154" s="146">
        <f>SUM(D154:E154)</f>
        <v>2062710</v>
      </c>
      <c r="G154" s="118">
        <v>-165101</v>
      </c>
    </row>
    <row r="155" spans="1:7" ht="24.75" customHeight="1">
      <c r="A155" s="145"/>
      <c r="B155" s="117"/>
      <c r="C155" s="114"/>
      <c r="D155" s="114"/>
      <c r="E155" s="114"/>
      <c r="F155" s="146"/>
      <c r="G155" s="118"/>
    </row>
    <row r="156" spans="1:7" s="129" customFormat="1" ht="24.75" customHeight="1">
      <c r="A156" s="133" t="s">
        <v>57</v>
      </c>
      <c r="B156" s="131">
        <f>SUM(B150:B155)</f>
        <v>-732729</v>
      </c>
      <c r="C156" s="126">
        <f>SUM(C150:C155)</f>
        <v>9549465</v>
      </c>
      <c r="D156" s="126">
        <f>SUM(D150:D155)</f>
        <v>9549465</v>
      </c>
      <c r="E156" s="126"/>
      <c r="F156" s="126">
        <f>SUM(F150:F155)</f>
        <v>9549465</v>
      </c>
      <c r="G156" s="131">
        <f>SUM(G150:G155)</f>
        <v>-732729</v>
      </c>
    </row>
    <row r="159" ht="15">
      <c r="A159" s="1"/>
    </row>
    <row r="177" ht="12.75">
      <c r="F177"/>
    </row>
    <row r="178" ht="14.25">
      <c r="F178" s="129"/>
    </row>
    <row r="179" ht="14.25">
      <c r="F179" s="129"/>
    </row>
    <row r="180" ht="14.25">
      <c r="F180" s="129"/>
    </row>
    <row r="181" ht="14.25">
      <c r="F181" s="129"/>
    </row>
    <row r="182" ht="14.25">
      <c r="F182" s="129"/>
    </row>
    <row r="183" spans="5:6" ht="12.75">
      <c r="E183" s="120" t="s">
        <v>135</v>
      </c>
      <c r="F183" s="141"/>
    </row>
    <row r="184" spans="5:6" ht="12.75">
      <c r="E184" s="120" t="s">
        <v>128</v>
      </c>
      <c r="F184" s="141"/>
    </row>
    <row r="185" spans="5:6" ht="12.75">
      <c r="E185" s="141" t="s">
        <v>55</v>
      </c>
      <c r="F185" s="141"/>
    </row>
    <row r="186" spans="5:6" ht="14.25">
      <c r="E186" s="130" t="s">
        <v>129</v>
      </c>
      <c r="F186" s="112"/>
    </row>
    <row r="187" ht="12.75">
      <c r="F187"/>
    </row>
    <row r="188" ht="12.75">
      <c r="F188"/>
    </row>
    <row r="189" spans="1:7" ht="15.75">
      <c r="A189" s="176" t="s">
        <v>63</v>
      </c>
      <c r="B189" s="176"/>
      <c r="C189" s="176"/>
      <c r="D189" s="176"/>
      <c r="E189" s="176"/>
      <c r="F189" s="176"/>
      <c r="G189" s="176"/>
    </row>
    <row r="190" spans="1:5" ht="14.25">
      <c r="A190" s="10"/>
      <c r="B190" s="122"/>
      <c r="C190" s="10"/>
      <c r="D190" s="10"/>
      <c r="E190" s="10"/>
    </row>
    <row r="191" spans="1:7" ht="14.25" customHeight="1">
      <c r="A191" s="182" t="s">
        <v>96</v>
      </c>
      <c r="B191" s="182"/>
      <c r="C191" s="182"/>
      <c r="D191" s="182"/>
      <c r="E191" s="182"/>
      <c r="F191" s="182"/>
      <c r="G191" s="182"/>
    </row>
    <row r="192" spans="1:5" ht="14.25">
      <c r="A192" s="116"/>
      <c r="B192" s="143"/>
      <c r="C192" s="116"/>
      <c r="D192" s="116"/>
      <c r="E192" s="116"/>
    </row>
    <row r="193" spans="1:5" ht="14.25">
      <c r="A193" s="116"/>
      <c r="B193" s="143"/>
      <c r="C193" s="116"/>
      <c r="D193" s="116"/>
      <c r="E193" s="116"/>
    </row>
    <row r="194" spans="1:7" ht="15" customHeight="1">
      <c r="A194" s="183" t="s">
        <v>58</v>
      </c>
      <c r="B194" s="184" t="s">
        <v>65</v>
      </c>
      <c r="C194" s="183" t="s">
        <v>66</v>
      </c>
      <c r="D194" s="183" t="s">
        <v>62</v>
      </c>
      <c r="E194" s="183"/>
      <c r="F194" s="185" t="s">
        <v>67</v>
      </c>
      <c r="G194" s="184" t="s">
        <v>68</v>
      </c>
    </row>
    <row r="195" spans="1:7" ht="30" customHeight="1">
      <c r="A195" s="183"/>
      <c r="B195" s="184"/>
      <c r="C195" s="183"/>
      <c r="D195" s="144" t="s">
        <v>69</v>
      </c>
      <c r="E195" s="144" t="s">
        <v>70</v>
      </c>
      <c r="F195" s="185"/>
      <c r="G195" s="184"/>
    </row>
    <row r="196" spans="1:7" ht="24.75" customHeight="1">
      <c r="A196" s="121" t="s">
        <v>78</v>
      </c>
      <c r="B196" s="117">
        <v>-34188</v>
      </c>
      <c r="C196" s="114">
        <f>SUM(D196:E196)</f>
        <v>555705</v>
      </c>
      <c r="D196" s="114">
        <v>555705</v>
      </c>
      <c r="E196" s="114"/>
      <c r="F196" s="146">
        <f>SUM(D196:E196)</f>
        <v>555705</v>
      </c>
      <c r="G196" s="118">
        <v>-34188</v>
      </c>
    </row>
    <row r="197" spans="1:7" ht="24.75" customHeight="1">
      <c r="A197" s="145"/>
      <c r="B197" s="117"/>
      <c r="C197" s="114"/>
      <c r="D197" s="114"/>
      <c r="E197" s="114"/>
      <c r="F197" s="146"/>
      <c r="G197" s="114"/>
    </row>
    <row r="198" spans="1:7" ht="24.75" customHeight="1">
      <c r="A198" s="145"/>
      <c r="B198" s="117"/>
      <c r="C198" s="114"/>
      <c r="D198" s="114"/>
      <c r="E198" s="114"/>
      <c r="F198" s="146"/>
      <c r="G198" s="114"/>
    </row>
    <row r="199" spans="1:7" ht="24.75" customHeight="1">
      <c r="A199" s="145"/>
      <c r="B199" s="117"/>
      <c r="C199" s="114"/>
      <c r="D199" s="114"/>
      <c r="E199" s="114"/>
      <c r="F199" s="146"/>
      <c r="G199" s="114"/>
    </row>
    <row r="200" spans="1:7" ht="24.75" customHeight="1">
      <c r="A200" s="133" t="s">
        <v>57</v>
      </c>
      <c r="B200" s="131">
        <f>SUM(B196:B199)</f>
        <v>-34188</v>
      </c>
      <c r="C200" s="126">
        <f>SUM(C196:C199)</f>
        <v>555705</v>
      </c>
      <c r="D200" s="126">
        <f>SUM(D196:D199)</f>
        <v>555705</v>
      </c>
      <c r="E200" s="126"/>
      <c r="F200" s="126">
        <f>SUM(F196:F199)</f>
        <v>555705</v>
      </c>
      <c r="G200" s="126">
        <f>SUM(G196:G199)</f>
        <v>-34188</v>
      </c>
    </row>
    <row r="204" ht="15">
      <c r="A204" s="1"/>
    </row>
    <row r="223" ht="12.75">
      <c r="F223"/>
    </row>
    <row r="224" ht="14.25">
      <c r="F224" s="129"/>
    </row>
    <row r="225" ht="14.25">
      <c r="F225" s="129"/>
    </row>
    <row r="226" ht="14.25">
      <c r="F226" s="129"/>
    </row>
    <row r="227" ht="14.25">
      <c r="F227" s="129"/>
    </row>
    <row r="228" ht="14.25">
      <c r="F228" s="129"/>
    </row>
    <row r="229" ht="14.25">
      <c r="F229" s="129"/>
    </row>
    <row r="230" ht="12.75">
      <c r="F230"/>
    </row>
    <row r="231" spans="5:6" ht="12.75">
      <c r="E231" s="120" t="s">
        <v>95</v>
      </c>
      <c r="F231" s="141"/>
    </row>
    <row r="232" spans="5:6" ht="12.75">
      <c r="E232" s="120" t="s">
        <v>128</v>
      </c>
      <c r="F232" s="141"/>
    </row>
    <row r="233" spans="5:6" ht="12.75">
      <c r="E233" s="141" t="s">
        <v>55</v>
      </c>
      <c r="F233" s="141"/>
    </row>
    <row r="234" spans="5:6" ht="14.25">
      <c r="E234" s="130" t="s">
        <v>129</v>
      </c>
      <c r="F234" s="112"/>
    </row>
    <row r="236" spans="1:7" ht="15.75">
      <c r="A236" s="176" t="s">
        <v>63</v>
      </c>
      <c r="B236" s="176"/>
      <c r="C236" s="176"/>
      <c r="D236" s="176"/>
      <c r="E236" s="176"/>
      <c r="F236" s="176"/>
      <c r="G236" s="176"/>
    </row>
    <row r="237" spans="1:5" ht="14.25">
      <c r="A237" s="10"/>
      <c r="B237" s="122"/>
      <c r="C237" s="10"/>
      <c r="D237" s="10"/>
      <c r="E237" s="10"/>
    </row>
    <row r="238" spans="1:7" ht="14.25" customHeight="1">
      <c r="A238" s="182" t="s">
        <v>98</v>
      </c>
      <c r="B238" s="182"/>
      <c r="C238" s="182"/>
      <c r="D238" s="182"/>
      <c r="E238" s="182"/>
      <c r="F238" s="182"/>
      <c r="G238" s="182"/>
    </row>
    <row r="239" spans="1:5" ht="14.25">
      <c r="A239" s="116"/>
      <c r="B239" s="143"/>
      <c r="C239" s="116"/>
      <c r="D239" s="116"/>
      <c r="E239" s="116"/>
    </row>
    <row r="240" spans="1:7" ht="15" customHeight="1">
      <c r="A240" s="183" t="s">
        <v>58</v>
      </c>
      <c r="B240" s="184" t="s">
        <v>65</v>
      </c>
      <c r="C240" s="183" t="s">
        <v>66</v>
      </c>
      <c r="D240" s="183" t="s">
        <v>62</v>
      </c>
      <c r="E240" s="183"/>
      <c r="F240" s="185" t="s">
        <v>67</v>
      </c>
      <c r="G240" s="184" t="s">
        <v>68</v>
      </c>
    </row>
    <row r="241" spans="1:7" ht="30" customHeight="1">
      <c r="A241" s="183"/>
      <c r="B241" s="184"/>
      <c r="C241" s="183"/>
      <c r="D241" s="144" t="s">
        <v>69</v>
      </c>
      <c r="E241" s="144" t="s">
        <v>70</v>
      </c>
      <c r="F241" s="185"/>
      <c r="G241" s="184"/>
    </row>
    <row r="242" spans="1:7" ht="24.75" customHeight="1">
      <c r="A242" s="155" t="s">
        <v>99</v>
      </c>
      <c r="B242" s="117">
        <v>-188040</v>
      </c>
      <c r="C242" s="114">
        <f aca="true" t="shared" si="6" ref="C242:C249">D242+E242</f>
        <v>2895287</v>
      </c>
      <c r="D242" s="114">
        <v>2894187</v>
      </c>
      <c r="E242" s="114">
        <v>1100</v>
      </c>
      <c r="F242" s="146">
        <f aca="true" t="shared" si="7" ref="F242:F249">SUM(D242:E242)</f>
        <v>2895287</v>
      </c>
      <c r="G242" s="118">
        <v>-188040</v>
      </c>
    </row>
    <row r="243" spans="1:7" ht="24.75" customHeight="1">
      <c r="A243" s="132" t="s">
        <v>59</v>
      </c>
      <c r="B243" s="118">
        <v>-223886</v>
      </c>
      <c r="C243" s="114">
        <f t="shared" si="6"/>
        <v>2326401</v>
      </c>
      <c r="D243" s="114">
        <v>2325701</v>
      </c>
      <c r="E243" s="114">
        <v>700</v>
      </c>
      <c r="F243" s="146">
        <f t="shared" si="7"/>
        <v>2326401</v>
      </c>
      <c r="G243" s="118">
        <v>-223886</v>
      </c>
    </row>
    <row r="244" spans="1:7" ht="24.75" customHeight="1">
      <c r="A244" s="132" t="s">
        <v>60</v>
      </c>
      <c r="B244" s="118">
        <v>-158945</v>
      </c>
      <c r="C244" s="114">
        <f t="shared" si="6"/>
        <v>2410100</v>
      </c>
      <c r="D244" s="114">
        <v>2410100</v>
      </c>
      <c r="E244" s="114"/>
      <c r="F244" s="146">
        <f t="shared" si="7"/>
        <v>2410100</v>
      </c>
      <c r="G244" s="118">
        <v>-158945</v>
      </c>
    </row>
    <row r="245" spans="1:7" ht="24.75" customHeight="1">
      <c r="A245" s="136" t="s">
        <v>100</v>
      </c>
      <c r="B245" s="139">
        <v>-62300</v>
      </c>
      <c r="C245" s="114">
        <f t="shared" si="6"/>
        <v>1112689</v>
      </c>
      <c r="D245" s="114">
        <v>1112689</v>
      </c>
      <c r="E245" s="114"/>
      <c r="F245" s="146">
        <f t="shared" si="7"/>
        <v>1112689</v>
      </c>
      <c r="G245" s="139">
        <v>-62300</v>
      </c>
    </row>
    <row r="246" spans="1:7" ht="24.75" customHeight="1">
      <c r="A246" s="156" t="s">
        <v>101</v>
      </c>
      <c r="B246" s="123">
        <v>-43604</v>
      </c>
      <c r="C246" s="114">
        <f t="shared" si="6"/>
        <v>523743</v>
      </c>
      <c r="D246" s="114">
        <v>523743</v>
      </c>
      <c r="E246" s="114"/>
      <c r="F246" s="146">
        <f t="shared" si="7"/>
        <v>523743</v>
      </c>
      <c r="G246" s="123">
        <v>-43604</v>
      </c>
    </row>
    <row r="247" spans="1:7" ht="24.75" customHeight="1">
      <c r="A247" s="132" t="s">
        <v>102</v>
      </c>
      <c r="B247" s="118">
        <v>-57207</v>
      </c>
      <c r="C247" s="114">
        <f t="shared" si="6"/>
        <v>953822</v>
      </c>
      <c r="D247" s="114">
        <v>953822</v>
      </c>
      <c r="E247" s="114"/>
      <c r="F247" s="146">
        <f t="shared" si="7"/>
        <v>953822</v>
      </c>
      <c r="G247" s="118">
        <v>-57207</v>
      </c>
    </row>
    <row r="248" spans="1:7" ht="24.75" customHeight="1">
      <c r="A248" s="157" t="s">
        <v>103</v>
      </c>
      <c r="B248" s="158">
        <v>-28600</v>
      </c>
      <c r="C248" s="114">
        <f t="shared" si="6"/>
        <v>296727</v>
      </c>
      <c r="D248" s="114">
        <v>296727</v>
      </c>
      <c r="E248" s="114"/>
      <c r="F248" s="146">
        <f t="shared" si="7"/>
        <v>296727</v>
      </c>
      <c r="G248" s="118">
        <v>-28600</v>
      </c>
    </row>
    <row r="249" spans="1:7" ht="24.75" customHeight="1">
      <c r="A249" s="155" t="s">
        <v>104</v>
      </c>
      <c r="B249" s="158">
        <v>-47000</v>
      </c>
      <c r="C249" s="114">
        <f t="shared" si="6"/>
        <v>629073</v>
      </c>
      <c r="D249" s="114">
        <v>629073</v>
      </c>
      <c r="E249" s="114"/>
      <c r="F249" s="146">
        <f t="shared" si="7"/>
        <v>629073</v>
      </c>
      <c r="G249" s="118">
        <v>-47000</v>
      </c>
    </row>
    <row r="250" spans="1:8" s="129" customFormat="1" ht="24.75" customHeight="1">
      <c r="A250" s="133" t="s">
        <v>57</v>
      </c>
      <c r="B250" s="131">
        <f aca="true" t="shared" si="8" ref="B250:G250">SUM(B242:B249)</f>
        <v>-809582</v>
      </c>
      <c r="C250" s="126">
        <f t="shared" si="8"/>
        <v>11147842</v>
      </c>
      <c r="D250" s="126">
        <f t="shared" si="8"/>
        <v>11146042</v>
      </c>
      <c r="E250" s="126">
        <f t="shared" si="8"/>
        <v>1800</v>
      </c>
      <c r="F250" s="126">
        <f t="shared" si="8"/>
        <v>11147842</v>
      </c>
      <c r="G250" s="126">
        <f t="shared" si="8"/>
        <v>-809582</v>
      </c>
      <c r="H250" s="130"/>
    </row>
    <row r="251" spans="1:5" ht="14.25">
      <c r="A251" s="159"/>
      <c r="B251" s="160"/>
      <c r="C251" s="113"/>
      <c r="D251" s="113"/>
      <c r="E251" s="113"/>
    </row>
    <row r="252" spans="1:5" ht="14.25">
      <c r="A252" s="159"/>
      <c r="B252" s="160"/>
      <c r="C252" s="113"/>
      <c r="D252" s="113"/>
      <c r="E252" s="113"/>
    </row>
    <row r="253" spans="1:5" ht="15">
      <c r="A253" s="1"/>
      <c r="B253" s="160"/>
      <c r="C253" s="113"/>
      <c r="D253" s="113"/>
      <c r="E253" s="113"/>
    </row>
    <row r="254" spans="1:5" ht="14.25">
      <c r="A254" s="159"/>
      <c r="B254" s="160"/>
      <c r="C254" s="113"/>
      <c r="D254" s="113"/>
      <c r="E254" s="113"/>
    </row>
    <row r="255" spans="1:5" ht="14.25">
      <c r="A255" s="159"/>
      <c r="B255" s="160"/>
      <c r="C255" s="113"/>
      <c r="D255" s="113"/>
      <c r="E255" s="113"/>
    </row>
    <row r="256" spans="1:5" ht="14.25">
      <c r="A256" s="159"/>
      <c r="B256" s="160"/>
      <c r="C256" s="113"/>
      <c r="D256" s="113"/>
      <c r="E256" s="113"/>
    </row>
    <row r="257" spans="1:5" ht="14.25">
      <c r="A257" s="159"/>
      <c r="B257" s="160"/>
      <c r="C257" s="113"/>
      <c r="D257" s="113"/>
      <c r="E257" s="113"/>
    </row>
    <row r="258" spans="1:5" ht="14.25">
      <c r="A258" s="159"/>
      <c r="B258" s="160"/>
      <c r="C258" s="113"/>
      <c r="D258" s="113"/>
      <c r="E258" s="113"/>
    </row>
    <row r="259" spans="1:5" ht="14.25">
      <c r="A259" s="159"/>
      <c r="B259" s="160"/>
      <c r="C259" s="113"/>
      <c r="D259" s="113"/>
      <c r="E259" s="113"/>
    </row>
    <row r="260" spans="1:5" ht="14.25">
      <c r="A260" s="159"/>
      <c r="B260" s="160"/>
      <c r="C260" s="113"/>
      <c r="D260" s="113"/>
      <c r="E260" s="113"/>
    </row>
    <row r="261" spans="1:5" ht="14.25">
      <c r="A261" s="159"/>
      <c r="B261" s="160"/>
      <c r="C261" s="113"/>
      <c r="D261" s="113"/>
      <c r="E261" s="113"/>
    </row>
    <row r="262" spans="1:5" ht="14.25">
      <c r="A262" s="159"/>
      <c r="B262" s="160"/>
      <c r="C262" s="113"/>
      <c r="D262" s="113"/>
      <c r="E262" s="113"/>
    </row>
    <row r="263" spans="1:5" ht="14.25">
      <c r="A263" s="159"/>
      <c r="B263" s="160"/>
      <c r="C263" s="113"/>
      <c r="D263" s="113"/>
      <c r="E263" s="113"/>
    </row>
    <row r="264" ht="12.75">
      <c r="F264"/>
    </row>
    <row r="265" ht="14.25">
      <c r="F265" s="129"/>
    </row>
    <row r="266" ht="14.25">
      <c r="F266" s="129"/>
    </row>
    <row r="267" ht="14.25">
      <c r="F267" s="129"/>
    </row>
    <row r="268" ht="14.25">
      <c r="F268" s="129"/>
    </row>
    <row r="269" ht="14.25">
      <c r="F269" s="12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spans="5:6" ht="12.75">
      <c r="E276" s="120" t="s">
        <v>97</v>
      </c>
      <c r="F276" s="141"/>
    </row>
    <row r="277" spans="5:6" ht="12.75">
      <c r="E277" s="120" t="s">
        <v>128</v>
      </c>
      <c r="F277" s="141"/>
    </row>
    <row r="278" spans="5:6" ht="12.75">
      <c r="E278" s="141" t="s">
        <v>55</v>
      </c>
      <c r="F278" s="141"/>
    </row>
    <row r="279" spans="5:6" ht="14.25">
      <c r="E279" s="130" t="s">
        <v>129</v>
      </c>
      <c r="F279" s="112"/>
    </row>
    <row r="281" spans="1:7" ht="15.75">
      <c r="A281" s="176" t="s">
        <v>63</v>
      </c>
      <c r="B281" s="176"/>
      <c r="C281" s="176"/>
      <c r="D281" s="176"/>
      <c r="E281" s="176"/>
      <c r="F281" s="176"/>
      <c r="G281" s="176"/>
    </row>
    <row r="282" spans="1:5" ht="14.25">
      <c r="A282" s="10"/>
      <c r="B282" s="122"/>
      <c r="C282" s="10"/>
      <c r="D282" s="10"/>
      <c r="E282" s="10"/>
    </row>
    <row r="283" spans="1:7" ht="14.25" customHeight="1">
      <c r="A283" s="182" t="s">
        <v>106</v>
      </c>
      <c r="B283" s="182"/>
      <c r="C283" s="182"/>
      <c r="D283" s="182"/>
      <c r="E283" s="182"/>
      <c r="F283" s="182"/>
      <c r="G283" s="182"/>
    </row>
    <row r="284" spans="1:5" ht="14.25">
      <c r="A284" s="116"/>
      <c r="B284" s="143"/>
      <c r="C284" s="116"/>
      <c r="D284" s="116"/>
      <c r="E284" s="116"/>
    </row>
    <row r="285" spans="1:5" ht="14.25">
      <c r="A285" s="116"/>
      <c r="B285" s="143"/>
      <c r="C285" s="116"/>
      <c r="D285" s="116"/>
      <c r="E285" s="116"/>
    </row>
    <row r="286" spans="1:7" ht="15" customHeight="1">
      <c r="A286" s="183" t="s">
        <v>58</v>
      </c>
      <c r="B286" s="184" t="s">
        <v>65</v>
      </c>
      <c r="C286" s="183" t="s">
        <v>66</v>
      </c>
      <c r="D286" s="183" t="s">
        <v>62</v>
      </c>
      <c r="E286" s="183"/>
      <c r="F286" s="185" t="s">
        <v>67</v>
      </c>
      <c r="G286" s="184" t="s">
        <v>68</v>
      </c>
    </row>
    <row r="287" spans="1:7" ht="30.75" customHeight="1">
      <c r="A287" s="183"/>
      <c r="B287" s="184"/>
      <c r="C287" s="183"/>
      <c r="D287" s="144" t="s">
        <v>69</v>
      </c>
      <c r="E287" s="144" t="s">
        <v>70</v>
      </c>
      <c r="F287" s="185"/>
      <c r="G287" s="184"/>
    </row>
    <row r="288" spans="1:7" ht="24.75" customHeight="1">
      <c r="A288" s="136" t="s">
        <v>100</v>
      </c>
      <c r="B288" s="139">
        <v>-22800</v>
      </c>
      <c r="C288" s="114">
        <f>SUM(D288:E288)</f>
        <v>173954</v>
      </c>
      <c r="D288" s="114">
        <v>173954</v>
      </c>
      <c r="E288" s="114"/>
      <c r="F288" s="146">
        <f>SUM(D288:E288)</f>
        <v>173954</v>
      </c>
      <c r="G288" s="139">
        <v>-22800</v>
      </c>
    </row>
    <row r="289" spans="1:7" ht="24.75" customHeight="1">
      <c r="A289" s="115" t="s">
        <v>102</v>
      </c>
      <c r="B289" s="114">
        <v>-67422</v>
      </c>
      <c r="C289" s="114">
        <f>SUM(D289:E289)</f>
        <v>1055447</v>
      </c>
      <c r="D289" s="114">
        <v>1055447</v>
      </c>
      <c r="E289" s="114"/>
      <c r="F289" s="146">
        <f>SUM(D289:E289)</f>
        <v>1055447</v>
      </c>
      <c r="G289" s="114">
        <v>-67422</v>
      </c>
    </row>
    <row r="290" spans="1:7" ht="24.75" customHeight="1">
      <c r="A290" s="138" t="s">
        <v>61</v>
      </c>
      <c r="B290" s="161">
        <v>-2760</v>
      </c>
      <c r="C290" s="114">
        <f>SUM(D290:E290)</f>
        <v>68418</v>
      </c>
      <c r="D290" s="114">
        <v>68418</v>
      </c>
      <c r="E290" s="114"/>
      <c r="F290" s="146">
        <f>SUM(D290:E290)</f>
        <v>68418</v>
      </c>
      <c r="G290" s="114">
        <v>-2760</v>
      </c>
    </row>
    <row r="291" spans="1:7" ht="24.75" customHeight="1">
      <c r="A291" s="145"/>
      <c r="B291" s="154"/>
      <c r="C291" s="114"/>
      <c r="D291" s="114"/>
      <c r="E291" s="114"/>
      <c r="F291" s="146"/>
      <c r="G291" s="114"/>
    </row>
    <row r="292" spans="1:7" ht="24.75" customHeight="1">
      <c r="A292" s="133" t="s">
        <v>57</v>
      </c>
      <c r="B292" s="131">
        <f>SUM(B288:B291)</f>
        <v>-92982</v>
      </c>
      <c r="C292" s="126">
        <f>SUM(C288:C291)</f>
        <v>1297819</v>
      </c>
      <c r="D292" s="126">
        <f>SUM(D288:D291)</f>
        <v>1297819</v>
      </c>
      <c r="E292" s="126"/>
      <c r="F292" s="126">
        <f>SUM(F288:F291)</f>
        <v>1297819</v>
      </c>
      <c r="G292" s="126">
        <f>SUM(G288:G291)</f>
        <v>-92982</v>
      </c>
    </row>
    <row r="293" spans="1:5" ht="14.25">
      <c r="A293" s="159"/>
      <c r="B293" s="160"/>
      <c r="C293" s="113"/>
      <c r="D293" s="113"/>
      <c r="E293" s="113"/>
    </row>
    <row r="294" spans="1:6" ht="12.75">
      <c r="A294" s="159"/>
      <c r="B294" s="160"/>
      <c r="C294" s="113"/>
      <c r="D294" s="113"/>
      <c r="F294"/>
    </row>
    <row r="295" spans="1:6" ht="15">
      <c r="A295" s="1"/>
      <c r="B295" s="160"/>
      <c r="C295" s="113"/>
      <c r="D295" s="113"/>
      <c r="F295"/>
    </row>
    <row r="296" spans="1:6" ht="12.75">
      <c r="A296" s="159"/>
      <c r="B296" s="160"/>
      <c r="C296" s="113"/>
      <c r="D296" s="113"/>
      <c r="F296"/>
    </row>
    <row r="297" spans="1:6" ht="12.75">
      <c r="A297" s="159"/>
      <c r="B297" s="160"/>
      <c r="C297" s="113"/>
      <c r="D297" s="113"/>
      <c r="F297"/>
    </row>
    <row r="298" spans="1:6" ht="12.75">
      <c r="A298" s="159"/>
      <c r="B298" s="160"/>
      <c r="C298" s="113"/>
      <c r="D298" s="113"/>
      <c r="F298"/>
    </row>
    <row r="299" spans="1:6" ht="12.75">
      <c r="A299" s="159"/>
      <c r="B299" s="160"/>
      <c r="C299" s="113"/>
      <c r="D299" s="113"/>
      <c r="F299"/>
    </row>
    <row r="300" spans="1:6" ht="12.75">
      <c r="A300" s="159"/>
      <c r="B300" s="160"/>
      <c r="C300" s="113"/>
      <c r="D300" s="113"/>
      <c r="F300"/>
    </row>
    <row r="301" spans="1:6" ht="12.75">
      <c r="A301" s="159"/>
      <c r="B301" s="160"/>
      <c r="C301" s="113"/>
      <c r="D301" s="113"/>
      <c r="F301"/>
    </row>
    <row r="302" spans="1:6" ht="12.75">
      <c r="A302" s="159"/>
      <c r="B302" s="160"/>
      <c r="C302" s="113"/>
      <c r="D302" s="113"/>
      <c r="F302"/>
    </row>
    <row r="303" spans="1:6" ht="12.75">
      <c r="A303" s="159"/>
      <c r="B303" s="160"/>
      <c r="C303" s="113"/>
      <c r="D303" s="113"/>
      <c r="F303"/>
    </row>
    <row r="304" spans="1:6" ht="12.75">
      <c r="A304" s="159"/>
      <c r="B304" s="160"/>
      <c r="C304" s="113"/>
      <c r="D304" s="113"/>
      <c r="F304"/>
    </row>
    <row r="305" spans="1:6" ht="12.75">
      <c r="A305" s="159"/>
      <c r="B305" s="160"/>
      <c r="C305" s="113"/>
      <c r="D305" s="113"/>
      <c r="F305"/>
    </row>
    <row r="306" spans="1:6" ht="12.75">
      <c r="A306" s="159"/>
      <c r="B306" s="160"/>
      <c r="C306" s="113"/>
      <c r="D306" s="113"/>
      <c r="F306"/>
    </row>
    <row r="307" spans="1:6" ht="12.75">
      <c r="A307" s="159"/>
      <c r="B307" s="160"/>
      <c r="C307" s="113"/>
      <c r="D307" s="113"/>
      <c r="F307"/>
    </row>
    <row r="308" spans="1:6" ht="12.75">
      <c r="A308" s="159"/>
      <c r="B308" s="160"/>
      <c r="C308" s="113"/>
      <c r="D308" s="113"/>
      <c r="F308"/>
    </row>
    <row r="309" spans="1:6" ht="12.75">
      <c r="A309" s="159"/>
      <c r="B309" s="160"/>
      <c r="C309" s="113"/>
      <c r="D309" s="113"/>
      <c r="F309"/>
    </row>
    <row r="310" spans="1:6" ht="12.75">
      <c r="A310" s="159"/>
      <c r="B310" s="160"/>
      <c r="C310" s="113"/>
      <c r="D310" s="113"/>
      <c r="F310"/>
    </row>
    <row r="311" spans="1:6" ht="12.75">
      <c r="A311" s="159"/>
      <c r="B311" s="160"/>
      <c r="C311" s="113"/>
      <c r="D311" s="113"/>
      <c r="F311"/>
    </row>
    <row r="312" spans="1:6" ht="12.75">
      <c r="A312" s="159"/>
      <c r="B312" s="160"/>
      <c r="C312" s="113"/>
      <c r="D312" s="113"/>
      <c r="F312"/>
    </row>
    <row r="313" spans="1:6" ht="12.75">
      <c r="A313" s="159"/>
      <c r="B313" s="160"/>
      <c r="C313" s="113"/>
      <c r="D313" s="113"/>
      <c r="F313"/>
    </row>
    <row r="314" spans="1:6" ht="12.75">
      <c r="A314" s="159"/>
      <c r="B314" s="160"/>
      <c r="C314" s="113"/>
      <c r="D314" s="113"/>
      <c r="F314"/>
    </row>
    <row r="315" spans="1:6" ht="12.75">
      <c r="A315" s="159"/>
      <c r="B315" s="160"/>
      <c r="C315" s="113"/>
      <c r="D315" s="113"/>
      <c r="F315"/>
    </row>
    <row r="316" spans="1:6" ht="12.75">
      <c r="A316" s="159"/>
      <c r="B316" s="160"/>
      <c r="C316" s="113"/>
      <c r="D316" s="113"/>
      <c r="F316"/>
    </row>
    <row r="317" spans="1:6" ht="12.75">
      <c r="A317" s="159"/>
      <c r="B317" s="160"/>
      <c r="C317" s="113"/>
      <c r="D317" s="113"/>
      <c r="F317"/>
    </row>
    <row r="318" spans="1:6" ht="12.75">
      <c r="A318" s="159"/>
      <c r="B318" s="160"/>
      <c r="C318" s="113"/>
      <c r="D318" s="113"/>
      <c r="F318"/>
    </row>
    <row r="319" spans="1:6" ht="12.75">
      <c r="A319" s="159"/>
      <c r="B319" s="160"/>
      <c r="C319" s="113"/>
      <c r="D319" s="113"/>
      <c r="F319"/>
    </row>
    <row r="320" spans="1:6" ht="12.75">
      <c r="A320" s="159"/>
      <c r="B320" s="160"/>
      <c r="C320" s="113"/>
      <c r="D320" s="113"/>
      <c r="F320" s="141"/>
    </row>
    <row r="321" spans="1:6" ht="12.75">
      <c r="A321" s="159"/>
      <c r="B321" s="160"/>
      <c r="C321" s="113"/>
      <c r="D321" s="113"/>
      <c r="F321" s="141"/>
    </row>
    <row r="322" spans="1:6" ht="12.75">
      <c r="A322" s="159"/>
      <c r="B322" s="160"/>
      <c r="C322" s="113"/>
      <c r="D322" s="113"/>
      <c r="F322" s="141"/>
    </row>
    <row r="323" spans="1:6" ht="12.75">
      <c r="A323" s="159"/>
      <c r="B323" s="160"/>
      <c r="C323" s="113"/>
      <c r="D323" s="113"/>
      <c r="F323" s="141"/>
    </row>
    <row r="324" spans="1:6" ht="12.75">
      <c r="A324" s="159"/>
      <c r="B324" s="160"/>
      <c r="C324" s="113"/>
      <c r="D324" s="113"/>
      <c r="F324" s="141"/>
    </row>
    <row r="325" spans="1:6" ht="12.75">
      <c r="A325" s="159"/>
      <c r="B325" s="160"/>
      <c r="C325" s="113"/>
      <c r="D325" s="113"/>
      <c r="F325" s="141"/>
    </row>
    <row r="326" spans="1:6" ht="12.75">
      <c r="A326" s="159"/>
      <c r="B326" s="160"/>
      <c r="C326" s="113"/>
      <c r="D326" s="113"/>
      <c r="E326" s="120" t="s">
        <v>105</v>
      </c>
      <c r="F326" s="141"/>
    </row>
    <row r="327" spans="5:6" ht="12.75">
      <c r="E327" s="120" t="s">
        <v>128</v>
      </c>
      <c r="F327" s="141"/>
    </row>
    <row r="328" spans="5:6" ht="12.75">
      <c r="E328" s="141" t="s">
        <v>55</v>
      </c>
      <c r="F328" s="141"/>
    </row>
    <row r="329" spans="5:6" ht="14.25">
      <c r="E329" s="130" t="s">
        <v>129</v>
      </c>
      <c r="F329" s="112"/>
    </row>
    <row r="330" ht="12.75">
      <c r="F330"/>
    </row>
    <row r="332" spans="1:7" ht="15.75">
      <c r="A332" s="176" t="s">
        <v>63</v>
      </c>
      <c r="B332" s="176"/>
      <c r="C332" s="176"/>
      <c r="D332" s="176"/>
      <c r="E332" s="176"/>
      <c r="F332" s="176"/>
      <c r="G332" s="176"/>
    </row>
    <row r="333" spans="1:5" ht="14.25">
      <c r="A333" s="10"/>
      <c r="B333" s="122"/>
      <c r="C333" s="10"/>
      <c r="D333" s="10"/>
      <c r="E333" s="10"/>
    </row>
    <row r="334" spans="1:7" ht="14.25" customHeight="1">
      <c r="A334" s="182" t="s">
        <v>108</v>
      </c>
      <c r="B334" s="182"/>
      <c r="C334" s="182"/>
      <c r="D334" s="182"/>
      <c r="E334" s="182"/>
      <c r="F334" s="182"/>
      <c r="G334" s="182"/>
    </row>
    <row r="335" spans="1:5" ht="14.25">
      <c r="A335" s="116"/>
      <c r="B335" s="143"/>
      <c r="C335" s="116"/>
      <c r="D335" s="116"/>
      <c r="E335" s="116"/>
    </row>
    <row r="336" spans="1:5" ht="14.25">
      <c r="A336" s="116"/>
      <c r="B336" s="143"/>
      <c r="C336" s="116"/>
      <c r="D336" s="116"/>
      <c r="E336" s="116"/>
    </row>
    <row r="337" spans="1:7" ht="15" customHeight="1">
      <c r="A337" s="183" t="s">
        <v>58</v>
      </c>
      <c r="B337" s="184" t="s">
        <v>65</v>
      </c>
      <c r="C337" s="183" t="s">
        <v>66</v>
      </c>
      <c r="D337" s="183" t="s">
        <v>62</v>
      </c>
      <c r="E337" s="183"/>
      <c r="F337" s="185" t="s">
        <v>67</v>
      </c>
      <c r="G337" s="184" t="s">
        <v>68</v>
      </c>
    </row>
    <row r="338" spans="1:7" ht="28.5" customHeight="1">
      <c r="A338" s="183"/>
      <c r="B338" s="184"/>
      <c r="C338" s="183"/>
      <c r="D338" s="144" t="s">
        <v>69</v>
      </c>
      <c r="E338" s="144" t="s">
        <v>70</v>
      </c>
      <c r="F338" s="185"/>
      <c r="G338" s="184"/>
    </row>
    <row r="339" spans="1:7" ht="24.75" customHeight="1">
      <c r="A339" s="136" t="s">
        <v>100</v>
      </c>
      <c r="B339" s="139">
        <v>-122700</v>
      </c>
      <c r="C339" s="114">
        <f aca="true" t="shared" si="9" ref="C339:C344">SUM(D339:E339)</f>
        <v>1974104</v>
      </c>
      <c r="D339" s="114">
        <v>1974104</v>
      </c>
      <c r="E339" s="114"/>
      <c r="F339" s="146">
        <f aca="true" t="shared" si="10" ref="F339:F344">SUM(D339:E339)</f>
        <v>1974104</v>
      </c>
      <c r="G339" s="139">
        <v>-122700</v>
      </c>
    </row>
    <row r="340" spans="1:7" ht="24.75" customHeight="1">
      <c r="A340" s="156" t="s">
        <v>109</v>
      </c>
      <c r="B340" s="123">
        <v>-174417</v>
      </c>
      <c r="C340" s="114">
        <f t="shared" si="9"/>
        <v>2894696</v>
      </c>
      <c r="D340" s="114">
        <v>2894696</v>
      </c>
      <c r="E340" s="114"/>
      <c r="F340" s="146">
        <f t="shared" si="10"/>
        <v>2894696</v>
      </c>
      <c r="G340" s="123">
        <v>-174417</v>
      </c>
    </row>
    <row r="341" spans="1:7" ht="24.75" customHeight="1">
      <c r="A341" s="137" t="s">
        <v>102</v>
      </c>
      <c r="B341" s="123">
        <v>-79681</v>
      </c>
      <c r="C341" s="114">
        <f t="shared" si="9"/>
        <v>1371989</v>
      </c>
      <c r="D341" s="114">
        <v>1371989</v>
      </c>
      <c r="E341" s="114"/>
      <c r="F341" s="146">
        <f t="shared" si="10"/>
        <v>1371989</v>
      </c>
      <c r="G341" s="123">
        <v>-79681</v>
      </c>
    </row>
    <row r="342" spans="1:7" ht="24.75" customHeight="1">
      <c r="A342" s="137" t="s">
        <v>103</v>
      </c>
      <c r="B342" s="123">
        <v>-309770</v>
      </c>
      <c r="C342" s="114">
        <f t="shared" si="9"/>
        <v>3532039</v>
      </c>
      <c r="D342" s="114">
        <v>3532039</v>
      </c>
      <c r="E342" s="114"/>
      <c r="F342" s="146">
        <f t="shared" si="10"/>
        <v>3532039</v>
      </c>
      <c r="G342" s="123">
        <v>-309770</v>
      </c>
    </row>
    <row r="343" spans="1:7" ht="24.75" customHeight="1">
      <c r="A343" s="137" t="s">
        <v>61</v>
      </c>
      <c r="B343" s="123">
        <v>-106000</v>
      </c>
      <c r="C343" s="114">
        <f t="shared" si="9"/>
        <v>1580781</v>
      </c>
      <c r="D343" s="114">
        <v>1580781</v>
      </c>
      <c r="E343" s="114"/>
      <c r="F343" s="146">
        <f t="shared" si="10"/>
        <v>1580781</v>
      </c>
      <c r="G343" s="123">
        <v>-106000</v>
      </c>
    </row>
    <row r="344" spans="1:7" ht="24.75" customHeight="1">
      <c r="A344" s="155" t="s">
        <v>110</v>
      </c>
      <c r="B344" s="117">
        <v>-19000</v>
      </c>
      <c r="C344" s="114">
        <f t="shared" si="9"/>
        <v>506233</v>
      </c>
      <c r="D344" s="114">
        <v>506233</v>
      </c>
      <c r="E344" s="114"/>
      <c r="F344" s="146">
        <f t="shared" si="10"/>
        <v>506233</v>
      </c>
      <c r="G344" s="118">
        <v>-19000</v>
      </c>
    </row>
    <row r="345" spans="1:7" s="129" customFormat="1" ht="24.75" customHeight="1">
      <c r="A345" s="133" t="s">
        <v>57</v>
      </c>
      <c r="B345" s="131">
        <f>SUM(B339:B344)</f>
        <v>-811568</v>
      </c>
      <c r="C345" s="126">
        <f>SUM(C339:C344)</f>
        <v>11859842</v>
      </c>
      <c r="D345" s="126">
        <f>SUM(D339:D344)</f>
        <v>11859842</v>
      </c>
      <c r="E345" s="126"/>
      <c r="F345" s="126">
        <f>SUM(F339:F344)</f>
        <v>11859842</v>
      </c>
      <c r="G345" s="126">
        <f>SUM(G339:G344)</f>
        <v>-811568</v>
      </c>
    </row>
    <row r="348" ht="15">
      <c r="A348" s="1"/>
    </row>
    <row r="365" ht="14.25">
      <c r="F365" s="129"/>
    </row>
    <row r="366" ht="14.25">
      <c r="F366" s="129"/>
    </row>
    <row r="367" ht="14.25">
      <c r="F367" s="129"/>
    </row>
    <row r="368" ht="14.25">
      <c r="F368" s="129"/>
    </row>
    <row r="369" ht="14.25">
      <c r="F369" s="129"/>
    </row>
    <row r="370" ht="12.75">
      <c r="F370"/>
    </row>
    <row r="371" ht="12.75">
      <c r="F371"/>
    </row>
    <row r="372" spans="5:6" ht="12.75">
      <c r="E372" s="120" t="s">
        <v>107</v>
      </c>
      <c r="F372" s="141"/>
    </row>
    <row r="373" spans="5:6" ht="12.75">
      <c r="E373" s="120" t="s">
        <v>128</v>
      </c>
      <c r="F373" s="141"/>
    </row>
    <row r="374" spans="5:6" ht="12.75">
      <c r="E374" s="141" t="s">
        <v>55</v>
      </c>
      <c r="F374" s="141"/>
    </row>
    <row r="375" spans="5:6" ht="14.25">
      <c r="E375" s="130" t="s">
        <v>129</v>
      </c>
      <c r="F375" s="112"/>
    </row>
    <row r="377" spans="1:7" ht="15.75">
      <c r="A377" s="176" t="s">
        <v>63</v>
      </c>
      <c r="B377" s="176"/>
      <c r="C377" s="176"/>
      <c r="D377" s="176"/>
      <c r="E377" s="176"/>
      <c r="F377" s="176"/>
      <c r="G377" s="176"/>
    </row>
    <row r="378" spans="1:5" ht="14.25">
      <c r="A378" s="10"/>
      <c r="B378" s="122"/>
      <c r="C378" s="10"/>
      <c r="D378" s="10"/>
      <c r="E378" s="10"/>
    </row>
    <row r="379" spans="1:7" ht="14.25" customHeight="1">
      <c r="A379" s="182" t="s">
        <v>112</v>
      </c>
      <c r="B379" s="182"/>
      <c r="C379" s="182"/>
      <c r="D379" s="182"/>
      <c r="E379" s="182"/>
      <c r="F379" s="182"/>
      <c r="G379" s="182"/>
    </row>
    <row r="380" spans="1:5" ht="14.25">
      <c r="A380" s="149"/>
      <c r="B380" s="162"/>
      <c r="C380" s="149"/>
      <c r="D380" s="149"/>
      <c r="E380" s="149"/>
    </row>
    <row r="381" spans="1:5" ht="14.25">
      <c r="A381" s="116"/>
      <c r="B381" s="143"/>
      <c r="C381" s="116"/>
      <c r="D381" s="116"/>
      <c r="E381" s="116"/>
    </row>
    <row r="382" spans="1:7" ht="15" customHeight="1">
      <c r="A382" s="183" t="s">
        <v>58</v>
      </c>
      <c r="B382" s="184" t="s">
        <v>65</v>
      </c>
      <c r="C382" s="183" t="s">
        <v>66</v>
      </c>
      <c r="D382" s="183" t="s">
        <v>62</v>
      </c>
      <c r="E382" s="183"/>
      <c r="F382" s="185" t="s">
        <v>67</v>
      </c>
      <c r="G382" s="184" t="s">
        <v>68</v>
      </c>
    </row>
    <row r="383" spans="1:7" ht="30.75" customHeight="1">
      <c r="A383" s="183"/>
      <c r="B383" s="184"/>
      <c r="C383" s="183"/>
      <c r="D383" s="144" t="s">
        <v>69</v>
      </c>
      <c r="E383" s="144" t="s">
        <v>70</v>
      </c>
      <c r="F383" s="185"/>
      <c r="G383" s="184"/>
    </row>
    <row r="384" spans="1:7" ht="24.75" customHeight="1">
      <c r="A384" s="115" t="s">
        <v>113</v>
      </c>
      <c r="B384" s="118">
        <v>-17306</v>
      </c>
      <c r="C384" s="114">
        <f>SUM(D384:E384)</f>
        <v>290282</v>
      </c>
      <c r="D384" s="114">
        <v>290282</v>
      </c>
      <c r="E384" s="114"/>
      <c r="F384" s="146">
        <f>SUM(D384:E384)</f>
        <v>290282</v>
      </c>
      <c r="G384" s="118">
        <v>-17306</v>
      </c>
    </row>
    <row r="385" spans="1:7" ht="24.75" customHeight="1">
      <c r="A385" s="115"/>
      <c r="B385" s="118"/>
      <c r="C385" s="114"/>
      <c r="D385" s="114"/>
      <c r="E385" s="114"/>
      <c r="F385" s="146"/>
      <c r="G385" s="114"/>
    </row>
    <row r="386" spans="1:7" ht="24.75" customHeight="1">
      <c r="A386" s="115"/>
      <c r="B386" s="118"/>
      <c r="C386" s="114"/>
      <c r="D386" s="114"/>
      <c r="E386" s="114"/>
      <c r="F386" s="146"/>
      <c r="G386" s="114"/>
    </row>
    <row r="387" spans="1:7" s="129" customFormat="1" ht="24.75" customHeight="1">
      <c r="A387" s="140" t="s">
        <v>57</v>
      </c>
      <c r="B387" s="142">
        <f>SUM(B384:B386)</f>
        <v>-17306</v>
      </c>
      <c r="C387" s="126">
        <f>SUM(C384:C386)</f>
        <v>290282</v>
      </c>
      <c r="D387" s="126">
        <f>SUM(D384:D386)</f>
        <v>290282</v>
      </c>
      <c r="E387" s="126"/>
      <c r="F387" s="126">
        <f>SUM(F384:F386)</f>
        <v>290282</v>
      </c>
      <c r="G387" s="126">
        <f>SUM(G384:G386)</f>
        <v>-17306</v>
      </c>
    </row>
    <row r="390" ht="15">
      <c r="A390" s="1"/>
    </row>
    <row r="414" ht="12.75">
      <c r="F414"/>
    </row>
    <row r="415" ht="14.25">
      <c r="F415" s="129"/>
    </row>
    <row r="416" ht="14.25">
      <c r="F416" s="129"/>
    </row>
    <row r="417" ht="14.25">
      <c r="F417" s="129"/>
    </row>
    <row r="418" ht="14.25">
      <c r="F418" s="129"/>
    </row>
    <row r="419" ht="12.75">
      <c r="F419"/>
    </row>
    <row r="420" spans="5:6" ht="12.75">
      <c r="E420" s="120" t="s">
        <v>111</v>
      </c>
      <c r="F420" s="141"/>
    </row>
    <row r="421" spans="5:6" ht="12.75">
      <c r="E421" s="120" t="s">
        <v>128</v>
      </c>
      <c r="F421" s="141"/>
    </row>
    <row r="422" spans="5:6" ht="12.75">
      <c r="E422" s="141" t="s">
        <v>55</v>
      </c>
      <c r="F422" s="141"/>
    </row>
    <row r="423" spans="5:6" ht="14.25">
      <c r="E423" s="130" t="s">
        <v>129</v>
      </c>
      <c r="F423" s="112"/>
    </row>
    <row r="425" spans="1:7" ht="15.75">
      <c r="A425" s="176" t="s">
        <v>63</v>
      </c>
      <c r="B425" s="176"/>
      <c r="C425" s="176"/>
      <c r="D425" s="176"/>
      <c r="E425" s="176"/>
      <c r="F425" s="176"/>
      <c r="G425" s="176"/>
    </row>
    <row r="426" spans="1:5" ht="14.25">
      <c r="A426" s="10"/>
      <c r="B426" s="122"/>
      <c r="C426" s="10"/>
      <c r="D426" s="10"/>
      <c r="E426" s="10"/>
    </row>
    <row r="427" spans="1:7" ht="14.25" customHeight="1">
      <c r="A427" s="182" t="s">
        <v>114</v>
      </c>
      <c r="B427" s="182"/>
      <c r="C427" s="182"/>
      <c r="D427" s="182"/>
      <c r="E427" s="182"/>
      <c r="F427" s="182"/>
      <c r="G427" s="182"/>
    </row>
    <row r="428" spans="1:5" ht="14.25">
      <c r="A428" s="116"/>
      <c r="B428" s="143"/>
      <c r="C428" s="116"/>
      <c r="D428" s="116"/>
      <c r="E428" s="116"/>
    </row>
    <row r="429" spans="1:5" ht="14.25">
      <c r="A429" s="116"/>
      <c r="B429" s="143"/>
      <c r="C429" s="116"/>
      <c r="D429" s="116"/>
      <c r="E429" s="116"/>
    </row>
    <row r="430" spans="1:7" ht="15" customHeight="1">
      <c r="A430" s="183" t="s">
        <v>58</v>
      </c>
      <c r="B430" s="184" t="s">
        <v>65</v>
      </c>
      <c r="C430" s="183" t="s">
        <v>66</v>
      </c>
      <c r="D430" s="183" t="s">
        <v>62</v>
      </c>
      <c r="E430" s="183"/>
      <c r="F430" s="185" t="s">
        <v>67</v>
      </c>
      <c r="G430" s="184" t="s">
        <v>68</v>
      </c>
    </row>
    <row r="431" spans="1:7" ht="30" customHeight="1">
      <c r="A431" s="183"/>
      <c r="B431" s="184"/>
      <c r="C431" s="183"/>
      <c r="D431" s="144" t="s">
        <v>69</v>
      </c>
      <c r="E431" s="144" t="s">
        <v>70</v>
      </c>
      <c r="F431" s="185"/>
      <c r="G431" s="184"/>
    </row>
    <row r="432" spans="1:7" ht="24.75" customHeight="1">
      <c r="A432" s="155" t="s">
        <v>115</v>
      </c>
      <c r="B432" s="124">
        <v>-34000</v>
      </c>
      <c r="C432" s="38">
        <f>SUM(D432:E432)</f>
        <v>1419682</v>
      </c>
      <c r="D432" s="38">
        <v>1199682</v>
      </c>
      <c r="E432" s="38">
        <v>220000</v>
      </c>
      <c r="F432" s="38">
        <f>SUM(D432:E432)</f>
        <v>1419682</v>
      </c>
      <c r="G432" s="123">
        <v>-34000</v>
      </c>
    </row>
    <row r="433" spans="1:7" ht="24.75" customHeight="1">
      <c r="A433" s="155" t="s">
        <v>116</v>
      </c>
      <c r="B433" s="163"/>
      <c r="C433" s="114"/>
      <c r="D433" s="114"/>
      <c r="E433" s="114"/>
      <c r="F433" s="146"/>
      <c r="G433" s="114"/>
    </row>
    <row r="434" spans="1:7" ht="24.75" customHeight="1">
      <c r="A434" s="155" t="s">
        <v>117</v>
      </c>
      <c r="B434" s="163"/>
      <c r="C434" s="114"/>
      <c r="D434" s="114"/>
      <c r="E434" s="114"/>
      <c r="F434" s="146"/>
      <c r="G434" s="114"/>
    </row>
    <row r="435" spans="1:7" s="129" customFormat="1" ht="24.75" customHeight="1">
      <c r="A435" s="133" t="s">
        <v>57</v>
      </c>
      <c r="B435" s="131">
        <f aca="true" t="shared" si="11" ref="B435:G435">SUM(B432:B434)</f>
        <v>-34000</v>
      </c>
      <c r="C435" s="126">
        <f t="shared" si="11"/>
        <v>1419682</v>
      </c>
      <c r="D435" s="126">
        <f t="shared" si="11"/>
        <v>1199682</v>
      </c>
      <c r="E435" s="126">
        <f t="shared" si="11"/>
        <v>220000</v>
      </c>
      <c r="F435" s="126">
        <f t="shared" si="11"/>
        <v>1419682</v>
      </c>
      <c r="G435" s="126">
        <f t="shared" si="11"/>
        <v>-34000</v>
      </c>
    </row>
    <row r="438" ht="15">
      <c r="A438" s="1"/>
    </row>
    <row r="467" ht="14.25">
      <c r="F467" s="129"/>
    </row>
    <row r="468" spans="5:6" ht="12.75">
      <c r="E468" s="120" t="s">
        <v>130</v>
      </c>
      <c r="F468" s="141"/>
    </row>
    <row r="469" spans="5:6" ht="12.75">
      <c r="E469" s="120" t="s">
        <v>128</v>
      </c>
      <c r="F469" s="141"/>
    </row>
    <row r="470" spans="5:6" ht="12.75">
      <c r="E470" s="141" t="s">
        <v>55</v>
      </c>
      <c r="F470" s="141"/>
    </row>
    <row r="471" spans="5:6" ht="14.25">
      <c r="E471" s="130" t="s">
        <v>129</v>
      </c>
      <c r="F471" s="112"/>
    </row>
    <row r="472" ht="12.75">
      <c r="F472"/>
    </row>
    <row r="473" ht="12.75">
      <c r="F473"/>
    </row>
    <row r="474" spans="1:7" ht="15.75">
      <c r="A474" s="176" t="s">
        <v>56</v>
      </c>
      <c r="B474" s="176"/>
      <c r="C474" s="176"/>
      <c r="D474" s="176"/>
      <c r="E474" s="176"/>
      <c r="F474" s="176"/>
      <c r="G474" s="176"/>
    </row>
    <row r="475" spans="1:6" ht="12.75">
      <c r="A475" s="10"/>
      <c r="B475" s="122"/>
      <c r="C475" s="10"/>
      <c r="D475" s="10"/>
      <c r="E475" s="10"/>
      <c r="F475" s="112"/>
    </row>
    <row r="476" spans="1:7" ht="12.75">
      <c r="A476" s="182" t="s">
        <v>119</v>
      </c>
      <c r="B476" s="182"/>
      <c r="C476" s="182"/>
      <c r="D476" s="182"/>
      <c r="E476" s="182"/>
      <c r="F476" s="182"/>
      <c r="G476" s="182"/>
    </row>
    <row r="477" spans="1:6" ht="12.75">
      <c r="A477" s="116"/>
      <c r="B477" s="143"/>
      <c r="C477" s="116"/>
      <c r="D477" s="116"/>
      <c r="E477" s="116"/>
      <c r="F477" s="112"/>
    </row>
    <row r="478" spans="1:6" ht="12.75">
      <c r="A478" s="116"/>
      <c r="B478" s="143"/>
      <c r="C478" s="116"/>
      <c r="D478" s="116"/>
      <c r="E478" s="116"/>
      <c r="F478" s="112"/>
    </row>
    <row r="479" spans="1:7" ht="15" customHeight="1">
      <c r="A479" s="183" t="s">
        <v>58</v>
      </c>
      <c r="B479" s="184" t="s">
        <v>65</v>
      </c>
      <c r="C479" s="183" t="s">
        <v>66</v>
      </c>
      <c r="D479" s="183" t="s">
        <v>62</v>
      </c>
      <c r="E479" s="183"/>
      <c r="F479" s="185" t="s">
        <v>67</v>
      </c>
      <c r="G479" s="184" t="s">
        <v>68</v>
      </c>
    </row>
    <row r="480" spans="1:7" ht="27.75" customHeight="1">
      <c r="A480" s="183"/>
      <c r="B480" s="184"/>
      <c r="C480" s="183"/>
      <c r="D480" s="144" t="s">
        <v>69</v>
      </c>
      <c r="E480" s="144" t="s">
        <v>70</v>
      </c>
      <c r="F480" s="185"/>
      <c r="G480" s="184"/>
    </row>
    <row r="481" spans="1:7" ht="24" customHeight="1">
      <c r="A481" s="164" t="s">
        <v>71</v>
      </c>
      <c r="B481" s="117">
        <v>-7417</v>
      </c>
      <c r="C481" s="146">
        <f aca="true" t="shared" si="12" ref="C481:C489">SUM(D481:E481)</f>
        <v>266790</v>
      </c>
      <c r="D481" s="146">
        <v>187990</v>
      </c>
      <c r="E481" s="146">
        <v>78800</v>
      </c>
      <c r="F481" s="151">
        <f aca="true" t="shared" si="13" ref="F481:F489">SUM(D481:E481)</f>
        <v>266790</v>
      </c>
      <c r="G481" s="117">
        <v>-7417</v>
      </c>
    </row>
    <row r="482" spans="1:7" ht="22.5" customHeight="1">
      <c r="A482" s="164" t="s">
        <v>72</v>
      </c>
      <c r="B482" s="117">
        <v>-5690</v>
      </c>
      <c r="C482" s="146">
        <f t="shared" si="12"/>
        <v>268672</v>
      </c>
      <c r="D482" s="146">
        <v>197564</v>
      </c>
      <c r="E482" s="146">
        <v>71108</v>
      </c>
      <c r="F482" s="151">
        <f t="shared" si="13"/>
        <v>268672</v>
      </c>
      <c r="G482" s="118">
        <v>-5690</v>
      </c>
    </row>
    <row r="483" spans="1:7" ht="22.5" customHeight="1">
      <c r="A483" s="164" t="s">
        <v>73</v>
      </c>
      <c r="B483" s="117">
        <v>-15141</v>
      </c>
      <c r="C483" s="146">
        <f t="shared" si="12"/>
        <v>200705</v>
      </c>
      <c r="D483" s="146">
        <v>136705</v>
      </c>
      <c r="E483" s="146">
        <v>64000</v>
      </c>
      <c r="F483" s="151">
        <f t="shared" si="13"/>
        <v>200705</v>
      </c>
      <c r="G483" s="114">
        <v>-15141</v>
      </c>
    </row>
    <row r="484" spans="1:7" ht="24.75" customHeight="1">
      <c r="A484" s="164" t="s">
        <v>74</v>
      </c>
      <c r="B484" s="117">
        <v>-14500</v>
      </c>
      <c r="C484" s="146">
        <f t="shared" si="12"/>
        <v>325779</v>
      </c>
      <c r="D484" s="146">
        <v>225879</v>
      </c>
      <c r="E484" s="146">
        <v>99900</v>
      </c>
      <c r="F484" s="151">
        <f t="shared" si="13"/>
        <v>325779</v>
      </c>
      <c r="G484" s="118">
        <v>-14500</v>
      </c>
    </row>
    <row r="485" spans="1:7" ht="24.75" customHeight="1">
      <c r="A485" s="164" t="s">
        <v>75</v>
      </c>
      <c r="B485" s="117">
        <v>-6880</v>
      </c>
      <c r="C485" s="146">
        <f t="shared" si="12"/>
        <v>261671</v>
      </c>
      <c r="D485" s="146">
        <v>172971</v>
      </c>
      <c r="E485" s="146">
        <v>88700</v>
      </c>
      <c r="F485" s="151">
        <f t="shared" si="13"/>
        <v>261671</v>
      </c>
      <c r="G485" s="118">
        <v>-6880</v>
      </c>
    </row>
    <row r="486" spans="1:7" ht="24.75" customHeight="1">
      <c r="A486" s="164" t="s">
        <v>76</v>
      </c>
      <c r="B486" s="117">
        <v>-5500</v>
      </c>
      <c r="C486" s="146">
        <f t="shared" si="12"/>
        <v>251769</v>
      </c>
      <c r="D486" s="146">
        <v>143769</v>
      </c>
      <c r="E486" s="146">
        <v>108000</v>
      </c>
      <c r="F486" s="151">
        <f t="shared" si="13"/>
        <v>251769</v>
      </c>
      <c r="G486" s="118">
        <v>-5500</v>
      </c>
    </row>
    <row r="487" spans="1:7" ht="24.75" customHeight="1">
      <c r="A487" s="164" t="s">
        <v>90</v>
      </c>
      <c r="B487" s="117">
        <v>-3406</v>
      </c>
      <c r="C487" s="146">
        <f t="shared" si="12"/>
        <v>101195</v>
      </c>
      <c r="D487" s="146">
        <v>55331</v>
      </c>
      <c r="E487" s="146">
        <v>45864</v>
      </c>
      <c r="F487" s="151">
        <f t="shared" si="13"/>
        <v>101195</v>
      </c>
      <c r="G487" s="118">
        <v>-3406</v>
      </c>
    </row>
    <row r="488" spans="1:7" ht="24.75" customHeight="1">
      <c r="A488" s="164" t="s">
        <v>92</v>
      </c>
      <c r="B488" s="117">
        <v>-4950</v>
      </c>
      <c r="C488" s="146">
        <f t="shared" si="12"/>
        <v>111580</v>
      </c>
      <c r="D488" s="146">
        <v>77182</v>
      </c>
      <c r="E488" s="146">
        <v>34398</v>
      </c>
      <c r="F488" s="151">
        <f t="shared" si="13"/>
        <v>111580</v>
      </c>
      <c r="G488" s="118">
        <v>-4950</v>
      </c>
    </row>
    <row r="489" spans="1:7" ht="24.75" customHeight="1">
      <c r="A489" s="121" t="s">
        <v>78</v>
      </c>
      <c r="B489" s="117">
        <v>-6530</v>
      </c>
      <c r="C489" s="146">
        <f t="shared" si="12"/>
        <v>155579</v>
      </c>
      <c r="D489" s="146">
        <v>99030</v>
      </c>
      <c r="E489" s="146">
        <v>56549</v>
      </c>
      <c r="F489" s="151">
        <f t="shared" si="13"/>
        <v>155579</v>
      </c>
      <c r="G489" s="118">
        <v>-6530</v>
      </c>
    </row>
    <row r="490" spans="1:7" ht="24.75" customHeight="1">
      <c r="A490" s="134" t="s">
        <v>57</v>
      </c>
      <c r="B490" s="135">
        <f aca="true" t="shared" si="14" ref="B490:G490">SUM(B481:B489)</f>
        <v>-70014</v>
      </c>
      <c r="C490" s="36">
        <f t="shared" si="14"/>
        <v>1943740</v>
      </c>
      <c r="D490" s="36">
        <f t="shared" si="14"/>
        <v>1296421</v>
      </c>
      <c r="E490" s="36">
        <f t="shared" si="14"/>
        <v>647319</v>
      </c>
      <c r="F490" s="36">
        <f t="shared" si="14"/>
        <v>1943740</v>
      </c>
      <c r="G490" s="36">
        <f t="shared" si="14"/>
        <v>-70014</v>
      </c>
    </row>
    <row r="491" ht="12.75">
      <c r="F491"/>
    </row>
    <row r="492" ht="12.75">
      <c r="F492"/>
    </row>
    <row r="493" spans="1:6" ht="15">
      <c r="A493" s="1"/>
      <c r="F493"/>
    </row>
    <row r="494" ht="12.75">
      <c r="F494"/>
    </row>
    <row r="495" ht="12.75">
      <c r="F495"/>
    </row>
    <row r="496" ht="12.75">
      <c r="F496"/>
    </row>
    <row r="497" ht="12.75">
      <c r="F497"/>
    </row>
    <row r="498" ht="12.75">
      <c r="F498"/>
    </row>
    <row r="499" ht="12.75">
      <c r="F499"/>
    </row>
    <row r="500" ht="12.75">
      <c r="F500"/>
    </row>
    <row r="501" ht="12.75">
      <c r="F501"/>
    </row>
    <row r="502" ht="12.75">
      <c r="F502"/>
    </row>
    <row r="503" ht="12.75">
      <c r="F503"/>
    </row>
    <row r="504" ht="12.75">
      <c r="F504"/>
    </row>
    <row r="505" ht="12.75">
      <c r="F505"/>
    </row>
    <row r="506" ht="12.75">
      <c r="F506"/>
    </row>
    <row r="507" ht="12.75">
      <c r="F507"/>
    </row>
    <row r="508" ht="12.75">
      <c r="F508"/>
    </row>
    <row r="509" ht="12.75">
      <c r="F509"/>
    </row>
    <row r="510" ht="12.75">
      <c r="F510"/>
    </row>
    <row r="511" ht="12.75">
      <c r="F511"/>
    </row>
    <row r="512" ht="12.75">
      <c r="F512"/>
    </row>
    <row r="513" ht="12.75">
      <c r="F513"/>
    </row>
    <row r="514" ht="14.25">
      <c r="F514" s="129"/>
    </row>
    <row r="515" spans="5:6" ht="12.75">
      <c r="E515" s="120" t="s">
        <v>118</v>
      </c>
      <c r="F515" s="141"/>
    </row>
    <row r="516" spans="5:6" ht="12.75">
      <c r="E516" s="120" t="s">
        <v>128</v>
      </c>
      <c r="F516" s="141"/>
    </row>
    <row r="517" spans="5:6" ht="12.75">
      <c r="E517" s="141" t="s">
        <v>55</v>
      </c>
      <c r="F517" s="141"/>
    </row>
    <row r="518" spans="5:6" ht="14.25">
      <c r="E518" s="130" t="s">
        <v>129</v>
      </c>
      <c r="F518" s="112"/>
    </row>
    <row r="519" ht="12.75">
      <c r="F519"/>
    </row>
    <row r="520" ht="12.75">
      <c r="F520" s="112"/>
    </row>
    <row r="521" spans="1:7" ht="15.75">
      <c r="A521" s="176" t="s">
        <v>56</v>
      </c>
      <c r="B521" s="176"/>
      <c r="C521" s="176"/>
      <c r="D521" s="176"/>
      <c r="E521" s="176"/>
      <c r="F521" s="176"/>
      <c r="G521" s="176"/>
    </row>
    <row r="522" spans="1:6" ht="12.75">
      <c r="A522" s="10"/>
      <c r="B522" s="122"/>
      <c r="C522" s="10"/>
      <c r="D522" s="10"/>
      <c r="E522" s="10"/>
      <c r="F522" s="112"/>
    </row>
    <row r="523" spans="1:7" ht="12.75">
      <c r="A523" s="182" t="s">
        <v>121</v>
      </c>
      <c r="B523" s="182"/>
      <c r="C523" s="182"/>
      <c r="D523" s="182"/>
      <c r="E523" s="182"/>
      <c r="F523" s="182"/>
      <c r="G523" s="182"/>
    </row>
    <row r="524" spans="1:7" ht="12.75">
      <c r="A524" s="182" t="s">
        <v>122</v>
      </c>
      <c r="B524" s="182"/>
      <c r="C524" s="182"/>
      <c r="D524" s="182"/>
      <c r="E524" s="182"/>
      <c r="F524" s="182"/>
      <c r="G524" s="182"/>
    </row>
    <row r="525" spans="1:6" ht="12.75">
      <c r="A525" s="116"/>
      <c r="B525" s="143"/>
      <c r="C525" s="116"/>
      <c r="D525" s="116"/>
      <c r="E525" s="116"/>
      <c r="F525" s="112"/>
    </row>
    <row r="526" spans="1:6" ht="12.75">
      <c r="A526" s="116"/>
      <c r="B526" s="143"/>
      <c r="C526" s="116"/>
      <c r="D526" s="116"/>
      <c r="E526" s="116"/>
      <c r="F526" s="112"/>
    </row>
    <row r="527" spans="1:6" ht="12.75">
      <c r="A527" s="116"/>
      <c r="B527" s="143"/>
      <c r="C527" s="116"/>
      <c r="D527" s="116"/>
      <c r="E527" s="116"/>
      <c r="F527" s="112"/>
    </row>
    <row r="528" spans="1:7" ht="15" customHeight="1">
      <c r="A528" s="183" t="s">
        <v>58</v>
      </c>
      <c r="B528" s="184" t="s">
        <v>65</v>
      </c>
      <c r="C528" s="183" t="s">
        <v>66</v>
      </c>
      <c r="D528" s="183" t="s">
        <v>62</v>
      </c>
      <c r="E528" s="183"/>
      <c r="F528" s="185" t="s">
        <v>67</v>
      </c>
      <c r="G528" s="184" t="s">
        <v>68</v>
      </c>
    </row>
    <row r="529" spans="1:7" ht="29.25" customHeight="1">
      <c r="A529" s="183"/>
      <c r="B529" s="184"/>
      <c r="C529" s="183"/>
      <c r="D529" s="144" t="s">
        <v>69</v>
      </c>
      <c r="E529" s="144" t="s">
        <v>70</v>
      </c>
      <c r="F529" s="185"/>
      <c r="G529" s="184"/>
    </row>
    <row r="530" spans="1:7" ht="30" customHeight="1">
      <c r="A530" s="165" t="s">
        <v>123</v>
      </c>
      <c r="B530" s="117">
        <v>-67313</v>
      </c>
      <c r="C530" s="146">
        <f>SUM(D530:E530)</f>
        <v>741654</v>
      </c>
      <c r="D530" s="146">
        <v>741654</v>
      </c>
      <c r="E530" s="146"/>
      <c r="F530" s="146">
        <f>SUM(D530:E530)</f>
        <v>741654</v>
      </c>
      <c r="G530" s="118">
        <v>-67313</v>
      </c>
    </row>
    <row r="531" spans="1:7" ht="24.75" customHeight="1">
      <c r="A531" s="145"/>
      <c r="B531" s="117"/>
      <c r="C531" s="146"/>
      <c r="D531" s="146"/>
      <c r="E531" s="146"/>
      <c r="F531" s="114"/>
      <c r="G531" s="114"/>
    </row>
    <row r="532" spans="1:7" ht="24.75" customHeight="1">
      <c r="A532" s="145"/>
      <c r="B532" s="117"/>
      <c r="C532" s="146"/>
      <c r="D532" s="146"/>
      <c r="E532" s="146"/>
      <c r="F532" s="114"/>
      <c r="G532" s="114"/>
    </row>
    <row r="533" spans="1:7" ht="24.75" customHeight="1">
      <c r="A533" s="145"/>
      <c r="B533" s="117"/>
      <c r="C533" s="146"/>
      <c r="D533" s="146"/>
      <c r="E533" s="146"/>
      <c r="F533" s="114"/>
      <c r="G533" s="114"/>
    </row>
    <row r="534" spans="1:7" ht="24.75" customHeight="1">
      <c r="A534" s="134" t="s">
        <v>57</v>
      </c>
      <c r="B534" s="135">
        <f>SUM(B530:B533)</f>
        <v>-67313</v>
      </c>
      <c r="C534" s="36">
        <f>SUM(C530:C533)</f>
        <v>741654</v>
      </c>
      <c r="D534" s="36">
        <f>SUM(D530:D533)</f>
        <v>741654</v>
      </c>
      <c r="E534" s="36"/>
      <c r="F534" s="36">
        <f>SUM(F530:F533)</f>
        <v>741654</v>
      </c>
      <c r="G534" s="36">
        <f>SUM(G530:G533)</f>
        <v>-67313</v>
      </c>
    </row>
    <row r="535" ht="12.75">
      <c r="F535" s="112"/>
    </row>
    <row r="536" ht="12.75">
      <c r="F536" s="112"/>
    </row>
    <row r="537" ht="12.75">
      <c r="F537" s="112"/>
    </row>
    <row r="538" spans="1:6" ht="15">
      <c r="A538" s="1"/>
      <c r="F538" s="112"/>
    </row>
    <row r="539" ht="12.75">
      <c r="F539" s="112"/>
    </row>
    <row r="540" ht="12.75">
      <c r="F540" s="112"/>
    </row>
    <row r="541" ht="12.75">
      <c r="F541" s="112"/>
    </row>
    <row r="542" ht="12.75">
      <c r="F542" s="112"/>
    </row>
    <row r="543" ht="12.75">
      <c r="F543" s="112"/>
    </row>
    <row r="544" ht="12.75">
      <c r="F544" s="112"/>
    </row>
    <row r="545" ht="12.75">
      <c r="F545" s="112"/>
    </row>
    <row r="546" ht="12.75">
      <c r="F546" s="112"/>
    </row>
    <row r="547" ht="12.75">
      <c r="F547" s="112"/>
    </row>
    <row r="548" ht="12.75">
      <c r="F548" s="112"/>
    </row>
    <row r="549" ht="12.75">
      <c r="F549" s="112"/>
    </row>
    <row r="550" ht="12.75">
      <c r="F550" s="112"/>
    </row>
    <row r="551" ht="12.75">
      <c r="F551" s="112"/>
    </row>
    <row r="552" ht="12.75">
      <c r="F552" s="112"/>
    </row>
    <row r="553" ht="12.75">
      <c r="F553" s="112"/>
    </row>
    <row r="554" ht="12.75">
      <c r="F554" s="112"/>
    </row>
    <row r="555" ht="12.75">
      <c r="F555" s="112"/>
    </row>
    <row r="556" ht="12.75">
      <c r="F556" s="112"/>
    </row>
    <row r="557" ht="12.75">
      <c r="F557" s="112"/>
    </row>
    <row r="558" ht="12.75">
      <c r="F558" s="112"/>
    </row>
    <row r="559" ht="12.75">
      <c r="F559" s="112"/>
    </row>
    <row r="560" ht="12.75">
      <c r="F560" s="112"/>
    </row>
    <row r="561" ht="12.75">
      <c r="F561"/>
    </row>
    <row r="562" ht="12.75">
      <c r="F562"/>
    </row>
    <row r="563" ht="12.75">
      <c r="F563"/>
    </row>
    <row r="564" ht="12.75">
      <c r="F564"/>
    </row>
    <row r="565" ht="14.25">
      <c r="F565" s="129"/>
    </row>
    <row r="566" spans="5:6" ht="12.75">
      <c r="E566" s="120" t="s">
        <v>120</v>
      </c>
      <c r="F566" s="141"/>
    </row>
    <row r="567" spans="5:6" ht="12.75">
      <c r="E567" s="120" t="s">
        <v>128</v>
      </c>
      <c r="F567" s="141"/>
    </row>
    <row r="568" spans="5:6" ht="12.75">
      <c r="E568" s="141" t="s">
        <v>55</v>
      </c>
      <c r="F568" s="141"/>
    </row>
    <row r="569" spans="5:6" ht="14.25">
      <c r="E569" s="130" t="s">
        <v>129</v>
      </c>
      <c r="F569" s="112"/>
    </row>
    <row r="570" ht="12.75">
      <c r="F570" s="112"/>
    </row>
    <row r="571" ht="12.75">
      <c r="F571" s="112"/>
    </row>
    <row r="572" spans="1:7" ht="15.75">
      <c r="A572" s="176" t="s">
        <v>56</v>
      </c>
      <c r="B572" s="176"/>
      <c r="C572" s="176"/>
      <c r="D572" s="176"/>
      <c r="E572" s="176"/>
      <c r="F572" s="176"/>
      <c r="G572" s="176"/>
    </row>
    <row r="573" spans="1:6" ht="12.75">
      <c r="A573" s="10"/>
      <c r="B573" s="122"/>
      <c r="C573" s="10"/>
      <c r="D573" s="10"/>
      <c r="E573" s="10"/>
      <c r="F573" s="112"/>
    </row>
    <row r="574" spans="1:7" ht="12.75">
      <c r="A574" s="182" t="s">
        <v>124</v>
      </c>
      <c r="B574" s="182"/>
      <c r="C574" s="182"/>
      <c r="D574" s="182"/>
      <c r="E574" s="182"/>
      <c r="F574" s="182"/>
      <c r="G574" s="182"/>
    </row>
    <row r="575" spans="1:6" ht="12.75">
      <c r="A575" s="116"/>
      <c r="B575" s="143"/>
      <c r="C575" s="116"/>
      <c r="D575" s="116"/>
      <c r="E575" s="116"/>
      <c r="F575" s="112"/>
    </row>
    <row r="576" spans="1:6" ht="12.75">
      <c r="A576" s="116"/>
      <c r="B576" s="143"/>
      <c r="C576" s="116"/>
      <c r="D576" s="116"/>
      <c r="E576" s="116"/>
      <c r="F576" s="112"/>
    </row>
    <row r="577" spans="1:7" ht="15" customHeight="1">
      <c r="A577" s="183" t="s">
        <v>58</v>
      </c>
      <c r="B577" s="184" t="s">
        <v>65</v>
      </c>
      <c r="C577" s="183" t="s">
        <v>66</v>
      </c>
      <c r="D577" s="183" t="s">
        <v>62</v>
      </c>
      <c r="E577" s="183"/>
      <c r="F577" s="185" t="s">
        <v>67</v>
      </c>
      <c r="G577" s="184" t="s">
        <v>68</v>
      </c>
    </row>
    <row r="578" spans="1:7" ht="30.75" customHeight="1">
      <c r="A578" s="183"/>
      <c r="B578" s="184"/>
      <c r="C578" s="183"/>
      <c r="D578" s="144" t="s">
        <v>69</v>
      </c>
      <c r="E578" s="144" t="s">
        <v>70</v>
      </c>
      <c r="F578" s="185"/>
      <c r="G578" s="184"/>
    </row>
    <row r="579" spans="1:7" ht="24.75" customHeight="1">
      <c r="A579" s="145" t="s">
        <v>125</v>
      </c>
      <c r="B579" s="117">
        <v>-80500</v>
      </c>
      <c r="C579" s="146">
        <f>SUM(D579:E579)</f>
        <v>1368352</v>
      </c>
      <c r="D579" s="146">
        <v>976152</v>
      </c>
      <c r="E579" s="146">
        <v>392200</v>
      </c>
      <c r="F579" s="146">
        <f>SUM(D579:E579)</f>
        <v>1368352</v>
      </c>
      <c r="G579" s="118">
        <v>-80500</v>
      </c>
    </row>
    <row r="580" spans="1:7" ht="24.75" customHeight="1">
      <c r="A580" s="145" t="s">
        <v>126</v>
      </c>
      <c r="B580" s="117">
        <v>-42000</v>
      </c>
      <c r="C580" s="146">
        <f>SUM(D580:E580)</f>
        <v>1285644</v>
      </c>
      <c r="D580" s="146">
        <v>902644</v>
      </c>
      <c r="E580" s="146">
        <v>383000</v>
      </c>
      <c r="F580" s="146">
        <f>SUM(D580:E580)</f>
        <v>1285644</v>
      </c>
      <c r="G580" s="118">
        <v>-42000</v>
      </c>
    </row>
    <row r="581" spans="1:7" ht="24.75" customHeight="1">
      <c r="A581" s="145" t="s">
        <v>127</v>
      </c>
      <c r="B581" s="117">
        <v>-45000</v>
      </c>
      <c r="C581" s="146">
        <f>SUM(D581:E581)</f>
        <v>651610</v>
      </c>
      <c r="D581" s="146">
        <v>508129</v>
      </c>
      <c r="E581" s="146">
        <v>143481</v>
      </c>
      <c r="F581" s="146">
        <f>SUM(D581:E581)</f>
        <v>651610</v>
      </c>
      <c r="G581" s="118">
        <v>-45000</v>
      </c>
    </row>
    <row r="582" spans="1:7" ht="24.75" customHeight="1">
      <c r="A582" s="145"/>
      <c r="B582" s="117"/>
      <c r="C582" s="114"/>
      <c r="D582" s="114"/>
      <c r="E582" s="114"/>
      <c r="F582" s="146"/>
      <c r="G582" s="114"/>
    </row>
    <row r="583" spans="1:7" ht="24.75" customHeight="1">
      <c r="A583" s="145"/>
      <c r="B583" s="117"/>
      <c r="C583" s="114"/>
      <c r="D583" s="114"/>
      <c r="E583" s="114"/>
      <c r="F583" s="146"/>
      <c r="G583" s="114"/>
    </row>
    <row r="584" spans="1:7" ht="24.75" customHeight="1">
      <c r="A584" s="134" t="s">
        <v>57</v>
      </c>
      <c r="B584" s="135">
        <f aca="true" t="shared" si="15" ref="B584:G584">SUM(B579:B583)</f>
        <v>-167500</v>
      </c>
      <c r="C584" s="36">
        <f t="shared" si="15"/>
        <v>3305606</v>
      </c>
      <c r="D584" s="36">
        <f t="shared" si="15"/>
        <v>2386925</v>
      </c>
      <c r="E584" s="36">
        <f t="shared" si="15"/>
        <v>918681</v>
      </c>
      <c r="F584" s="36">
        <f t="shared" si="15"/>
        <v>3305606</v>
      </c>
      <c r="G584" s="36">
        <f t="shared" si="15"/>
        <v>-167500</v>
      </c>
    </row>
    <row r="585" ht="12.75">
      <c r="F585" s="112"/>
    </row>
    <row r="586" ht="12.75">
      <c r="F586" s="112"/>
    </row>
    <row r="587" spans="1:6" ht="12.75">
      <c r="A587" s="166"/>
      <c r="F587" s="112"/>
    </row>
    <row r="588" spans="1:6" ht="15">
      <c r="A588" s="1"/>
      <c r="F588" s="112"/>
    </row>
    <row r="589" spans="1:6" ht="12.75">
      <c r="A589" s="166"/>
      <c r="F589" s="112"/>
    </row>
    <row r="590" spans="1:6" ht="12.75">
      <c r="A590" s="166"/>
      <c r="F590" s="112"/>
    </row>
    <row r="591" spans="1:6" ht="12.75">
      <c r="A591" s="166"/>
      <c r="F591" s="112"/>
    </row>
    <row r="592" spans="1:6" ht="12.75">
      <c r="A592" s="166"/>
      <c r="F592" s="112"/>
    </row>
  </sheetData>
  <mergeCells count="105">
    <mergeCell ref="A7:G7"/>
    <mergeCell ref="A9:G9"/>
    <mergeCell ref="A11:A12"/>
    <mergeCell ref="B11:B12"/>
    <mergeCell ref="C11:C12"/>
    <mergeCell ref="D11:E11"/>
    <mergeCell ref="F11:F12"/>
    <mergeCell ref="G11:G12"/>
    <mergeCell ref="A53:G53"/>
    <mergeCell ref="A55:G55"/>
    <mergeCell ref="A57:A58"/>
    <mergeCell ref="B57:B58"/>
    <mergeCell ref="C57:C58"/>
    <mergeCell ref="D57:E57"/>
    <mergeCell ref="F57:F58"/>
    <mergeCell ref="G57:G58"/>
    <mergeCell ref="A100:G100"/>
    <mergeCell ref="A102:G102"/>
    <mergeCell ref="A105:A106"/>
    <mergeCell ref="B105:B106"/>
    <mergeCell ref="C105:C106"/>
    <mergeCell ref="D105:E105"/>
    <mergeCell ref="F105:F106"/>
    <mergeCell ref="G105:G106"/>
    <mergeCell ref="A143:G143"/>
    <mergeCell ref="A145:G145"/>
    <mergeCell ref="A148:A149"/>
    <mergeCell ref="B148:B149"/>
    <mergeCell ref="C148:C149"/>
    <mergeCell ref="D148:E148"/>
    <mergeCell ref="F148:F149"/>
    <mergeCell ref="G148:G149"/>
    <mergeCell ref="A189:G189"/>
    <mergeCell ref="A191:G191"/>
    <mergeCell ref="A194:A195"/>
    <mergeCell ref="B194:B195"/>
    <mergeCell ref="C194:C195"/>
    <mergeCell ref="D194:E194"/>
    <mergeCell ref="F194:F195"/>
    <mergeCell ref="G194:G195"/>
    <mergeCell ref="A236:G236"/>
    <mergeCell ref="A238:G238"/>
    <mergeCell ref="A240:A241"/>
    <mergeCell ref="B240:B241"/>
    <mergeCell ref="C240:C241"/>
    <mergeCell ref="D240:E240"/>
    <mergeCell ref="F240:F241"/>
    <mergeCell ref="G240:G241"/>
    <mergeCell ref="A281:G281"/>
    <mergeCell ref="A283:G283"/>
    <mergeCell ref="A286:A287"/>
    <mergeCell ref="B286:B287"/>
    <mergeCell ref="C286:C287"/>
    <mergeCell ref="D286:E286"/>
    <mergeCell ref="F286:F287"/>
    <mergeCell ref="G286:G287"/>
    <mergeCell ref="A332:G332"/>
    <mergeCell ref="A334:G334"/>
    <mergeCell ref="A337:A338"/>
    <mergeCell ref="B337:B338"/>
    <mergeCell ref="C337:C338"/>
    <mergeCell ref="D337:E337"/>
    <mergeCell ref="F337:F338"/>
    <mergeCell ref="G337:G338"/>
    <mergeCell ref="A377:G377"/>
    <mergeCell ref="A379:G379"/>
    <mergeCell ref="A382:A383"/>
    <mergeCell ref="B382:B383"/>
    <mergeCell ref="C382:C383"/>
    <mergeCell ref="D382:E382"/>
    <mergeCell ref="F382:F383"/>
    <mergeCell ref="G382:G383"/>
    <mergeCell ref="G479:G480"/>
    <mergeCell ref="A425:G425"/>
    <mergeCell ref="A427:G427"/>
    <mergeCell ref="A430:A431"/>
    <mergeCell ref="B430:B431"/>
    <mergeCell ref="C430:C431"/>
    <mergeCell ref="D430:E430"/>
    <mergeCell ref="F430:F431"/>
    <mergeCell ref="G430:G431"/>
    <mergeCell ref="A521:G521"/>
    <mergeCell ref="A523:G523"/>
    <mergeCell ref="A524:G524"/>
    <mergeCell ref="A474:G474"/>
    <mergeCell ref="A476:G476"/>
    <mergeCell ref="A479:A480"/>
    <mergeCell ref="B479:B480"/>
    <mergeCell ref="C479:C480"/>
    <mergeCell ref="D479:E479"/>
    <mergeCell ref="F479:F480"/>
    <mergeCell ref="F528:F529"/>
    <mergeCell ref="G528:G529"/>
    <mergeCell ref="A572:G572"/>
    <mergeCell ref="A528:A529"/>
    <mergeCell ref="B528:B529"/>
    <mergeCell ref="C528:C529"/>
    <mergeCell ref="D528:E528"/>
    <mergeCell ref="A574:G574"/>
    <mergeCell ref="A577:A578"/>
    <mergeCell ref="B577:B578"/>
    <mergeCell ref="C577:C578"/>
    <mergeCell ref="D577:E577"/>
    <mergeCell ref="F577:F578"/>
    <mergeCell ref="G577:G578"/>
  </mergeCells>
  <printOptions horizontalCentered="1"/>
  <pageMargins left="0.7874015748031497" right="0" top="1.5748031496062993" bottom="0.5905511811023623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ELA-B</cp:lastModifiedBy>
  <cp:lastPrinted>2006-11-08T13:07:12Z</cp:lastPrinted>
  <dcterms:created xsi:type="dcterms:W3CDTF">2003-11-12T14:02:23Z</dcterms:created>
  <dcterms:modified xsi:type="dcterms:W3CDTF">2006-11-08T13:07:15Z</dcterms:modified>
  <cp:category/>
  <cp:version/>
  <cp:contentType/>
  <cp:contentStatus/>
  <cp:revision>4</cp:revision>
</cp:coreProperties>
</file>