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1"/>
  </bookViews>
  <sheets>
    <sheet name="zał.1-dochody" sheetId="1" r:id="rId1"/>
    <sheet name="zał.2-wydatki" sheetId="2" r:id="rId2"/>
  </sheets>
  <definedNames/>
  <calcPr fullCalcOnLoad="1"/>
</workbook>
</file>

<file path=xl/sharedStrings.xml><?xml version="1.0" encoding="utf-8"?>
<sst xmlns="http://schemas.openxmlformats.org/spreadsheetml/2006/main" count="230" uniqueCount="168">
  <si>
    <t>Dział</t>
  </si>
  <si>
    <t>Rozdz.</t>
  </si>
  <si>
    <t>Wyszczególnienie</t>
  </si>
  <si>
    <t>Plan na 2006r.</t>
  </si>
  <si>
    <t>Harmonogram I kw.</t>
  </si>
  <si>
    <t>050</t>
  </si>
  <si>
    <t>Rybołówstwo i rybactwo</t>
  </si>
  <si>
    <t>05095</t>
  </si>
  <si>
    <t>Pozostała działalność</t>
  </si>
  <si>
    <t>Transport i łączność</t>
  </si>
  <si>
    <t>Lokalny transport zbiorowy</t>
  </si>
  <si>
    <t>Drogi publiczne w miastach na prawach powiatu</t>
  </si>
  <si>
    <t>Drogi publiczne gminne</t>
  </si>
  <si>
    <t>Gospodarka mieszkaniowa</t>
  </si>
  <si>
    <t>Gospodarka gruntami i nieruchomościami</t>
  </si>
  <si>
    <t>Działalność usługowa</t>
  </si>
  <si>
    <t>Prace geodezyjne i kartograficzne</t>
  </si>
  <si>
    <t>Opracowania geodezyjne i kartograficzne</t>
  </si>
  <si>
    <t>Nadzór budowlany</t>
  </si>
  <si>
    <t>Administracja publiczna</t>
  </si>
  <si>
    <t>Urzędy Wojewódzkie</t>
  </si>
  <si>
    <t>Starostwa powiatowe</t>
  </si>
  <si>
    <t>Urzędy gmin  / miast i miast na prawach powiatu /</t>
  </si>
  <si>
    <t>Komisje poborowe</t>
  </si>
  <si>
    <t>Urzędy naczelnych organów władzy państwowej, kontroli i ochrony prawa oraz sądownictwa</t>
  </si>
  <si>
    <t>Urzędy naczelnych organów władzy państwowej,kontroli i ochrony prawa</t>
  </si>
  <si>
    <t>Bezpieczeństwo publiczne i ochrona przeciwpożarowa</t>
  </si>
  <si>
    <t>Komendy Powiatowe Państwowej Straży Pożarnej</t>
  </si>
  <si>
    <t>Straż Miejska</t>
  </si>
  <si>
    <t>Dochody od osób prawnych, od osób fizycznych i od innych jednostek nieposiadających osobowości prawnej oraz wydatki związane z ich poborem</t>
  </si>
  <si>
    <t>Wpływy z podatku dochodowego od osób fizycznych</t>
  </si>
  <si>
    <t>Wpływy z podatku rolnego, podatku leśnego,podatku od czynności cywilnoprawnych , podatków i opłat lokalnych od osób prawnych i innych jednostek organizacyjnych .</t>
  </si>
  <si>
    <t>Wpływy z podatku rolnego, podatku leśnego,podatku od spadków i darowizn, podatku od czynności cywilnoprawnych oraz podatku i opłat lokalnych od osób fizycznych .</t>
  </si>
  <si>
    <t>Wpływy z innych opłat stanowiących dochody jednostek samorządu terytor.na podstawie ustaw</t>
  </si>
  <si>
    <t>Wpływy z różnych rozliczeń</t>
  </si>
  <si>
    <t>Udziały gmin w podatkach stanowiących dochód budżetu państwa</t>
  </si>
  <si>
    <t>Udziały powiatów w podatkach stanowiących dochód budżetu państwa</t>
  </si>
  <si>
    <t xml:space="preserve">Różne rozliczenia </t>
  </si>
  <si>
    <t>Część oświatowa subwencji ogólnej dla jednostek samorządu terytorialnego</t>
  </si>
  <si>
    <t>Część wyrównawcza subw.ogólnej dla powiatów</t>
  </si>
  <si>
    <t>Część wyrównawcza subw.ogólnej dla gmin</t>
  </si>
  <si>
    <t>Część równoważąca subwencji ogólnej  dla gmin</t>
  </si>
  <si>
    <t>Część równoważąca subwencji ogólnej  dla powiatów</t>
  </si>
  <si>
    <t>Oświata i wychowanie</t>
  </si>
  <si>
    <t>Szkoły podstawowe</t>
  </si>
  <si>
    <t>Gimnazja</t>
  </si>
  <si>
    <t>Licea Ogólnokształcące</t>
  </si>
  <si>
    <t>Licea profilowane</t>
  </si>
  <si>
    <t>Szkoły zawodowe</t>
  </si>
  <si>
    <t>Centra Kształcenia Ustawicznego i Praktycznego oraz ośrodki dokształcania zawodowego</t>
  </si>
  <si>
    <t>Szkolnictwo wyższe</t>
  </si>
  <si>
    <t>Pomoc materialna dla studentów</t>
  </si>
  <si>
    <t>Ochrona zdrowia</t>
  </si>
  <si>
    <t xml:space="preserve">Składki na ubezpieczenie zdrowotne oraz świadczenia dla osób nie objętych obowiązkiem ubezpieczenia zdrowotnego </t>
  </si>
  <si>
    <t xml:space="preserve">Pomoc społeczna </t>
  </si>
  <si>
    <t>Placówki opiekuńczo - wychowawcze</t>
  </si>
  <si>
    <t>Domy Pomocy Społecznej</t>
  </si>
  <si>
    <t>Ośrodki wsparcia</t>
  </si>
  <si>
    <t>Rodziny zastępcze</t>
  </si>
  <si>
    <t>Świadczenia rodzinne oraz składki na ubezpieczenia emerytalne i rentowe z ubezpieczenia  społecznego</t>
  </si>
  <si>
    <t>Składki na ubezpieczenie zdrowotne opłacane  za osoby pobierajce niektóre świadczenia z pomocy społecznej oraz niektóre świadczenia rodzinne</t>
  </si>
  <si>
    <t>Zasiłki i pomoc w naturze oraz składki na ubezpieczenia emerytalne i rentowe</t>
  </si>
  <si>
    <t>Ośrodki pomocy społecznej</t>
  </si>
  <si>
    <t>Ośrodki adopcyjno - opiekuńcze</t>
  </si>
  <si>
    <t>Usługi opiekuńcze i specjalistyczne usługi opiekuńcze</t>
  </si>
  <si>
    <t>Pomoc dla uchodzców</t>
  </si>
  <si>
    <t>Pozostałe zadania w zakresie polityki społecznej</t>
  </si>
  <si>
    <t>Zespoły do spraw orzekania o niepełnosprawności</t>
  </si>
  <si>
    <t>Edukacyjna opieka wychowawcza</t>
  </si>
  <si>
    <t>Internaty i bursy  szkolne</t>
  </si>
  <si>
    <t>Pomoc materialna dla uczniów</t>
  </si>
  <si>
    <t>Gospodarka komunalna i ochrona środowiska</t>
  </si>
  <si>
    <t>Gospodarka ściekowa i ochrona wód</t>
  </si>
  <si>
    <t>Gospodarka odpadami</t>
  </si>
  <si>
    <t>Wpływy i wydatki związane z gromadzeniem środków z opłat  produktowych</t>
  </si>
  <si>
    <t>Kultura i ochrona dziedzictwa narodowego</t>
  </si>
  <si>
    <t>Biblioteki</t>
  </si>
  <si>
    <t>R a z e m</t>
  </si>
  <si>
    <t>Harmonogram I kw</t>
  </si>
  <si>
    <t>010</t>
  </si>
  <si>
    <t>Rolnictwo i łowiectwo</t>
  </si>
  <si>
    <t>01030</t>
  </si>
  <si>
    <t>Izby rolnicze</t>
  </si>
  <si>
    <t>020</t>
  </si>
  <si>
    <t>Leśnictwo</t>
  </si>
  <si>
    <t>02002</t>
  </si>
  <si>
    <t>Nadzór nad gospodarką leśną</t>
  </si>
  <si>
    <t xml:space="preserve">Pozostała działalność / opłata za grunty / </t>
  </si>
  <si>
    <t>Turystyka</t>
  </si>
  <si>
    <t>Zadania w zakresie upowszechniania turystyki</t>
  </si>
  <si>
    <t>Różne jednostki obsługi gospodarki mieszkaniowej</t>
  </si>
  <si>
    <t>Plany zagospodarowania przestrzennego</t>
  </si>
  <si>
    <t>Rady gmin / miast i miast na prawach powiatu /</t>
  </si>
  <si>
    <t>75075</t>
  </si>
  <si>
    <t>Promocja jednostek samorządu terytorialnego</t>
  </si>
  <si>
    <t>Urzędy naczelnych organów władzy państwowej,kontroli i ochrony prawa oraz sądownictwa</t>
  </si>
  <si>
    <t xml:space="preserve">Urzędy naczelnych organów władzy państwowej,kontroli i ochrony prawa </t>
  </si>
  <si>
    <t>Obrona cywilna</t>
  </si>
  <si>
    <t>Obsługa długu publicznego</t>
  </si>
  <si>
    <t>75702</t>
  </si>
  <si>
    <t>Obsługa papierów wartościowych, kredytów i pożyczek jednostek samorządu terytorialnego</t>
  </si>
  <si>
    <t>Rezerwy ogólne i celowe</t>
  </si>
  <si>
    <t>Szkoły podstawowe specjalne</t>
  </si>
  <si>
    <t>Przedszkola</t>
  </si>
  <si>
    <t>Gimnazja specjalne</t>
  </si>
  <si>
    <t>80113</t>
  </si>
  <si>
    <t>Dowożenie uczniów do szkół</t>
  </si>
  <si>
    <t>Licea ogólnokształcące</t>
  </si>
  <si>
    <t>80123</t>
  </si>
  <si>
    <t>Szkoły zawodowe specjalne</t>
  </si>
  <si>
    <t xml:space="preserve">Centra kształcenia ustawicznego i praktycznego oraz ośrodki dokształcania zawodowego </t>
  </si>
  <si>
    <t>80146</t>
  </si>
  <si>
    <t>Dokształcanie i doskonalenie nauczycieli</t>
  </si>
  <si>
    <t>80309</t>
  </si>
  <si>
    <t>80395</t>
  </si>
  <si>
    <t>Przeciwdziałanie alkoholizmowi</t>
  </si>
  <si>
    <t>Składki na ubezpieczenie zdrowotne oraz świadczenia dla osób nie objętych obowiązkiem ubezpieczenia zdrowotnego</t>
  </si>
  <si>
    <t>Pomoc społeczna</t>
  </si>
  <si>
    <t>85201</t>
  </si>
  <si>
    <t>85202</t>
  </si>
  <si>
    <t>85203</t>
  </si>
  <si>
    <t>Ośrodki wsparcia/Klub Seniora,Środow.Dom Samopom.Dzienny Dom Pomocy Społecznej /</t>
  </si>
  <si>
    <t>85204</t>
  </si>
  <si>
    <t xml:space="preserve">Rodziny zastępcze </t>
  </si>
  <si>
    <t>85212</t>
  </si>
  <si>
    <t xml:space="preserve">Świadczenia rodzinne oraz składki na ubezpieczenia emerytalne i rentowe z ubezpieczenia społecznego 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</si>
  <si>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</si>
  <si>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</si>
  <si>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</si>
  <si>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Zasiłki i pomoc w naturze oraz składki na ubezpieczenia społeczne </t>
  </si>
  <si>
    <t>85215</t>
  </si>
  <si>
    <t>Dodatki mieszkaniowe</t>
  </si>
  <si>
    <t>85219</t>
  </si>
  <si>
    <t>85220</t>
  </si>
  <si>
    <t>Ośrodek interwencji kryzysowej</t>
  </si>
  <si>
    <t>85226</t>
  </si>
  <si>
    <t>85228</t>
  </si>
  <si>
    <t xml:space="preserve">Usługi opiekuńcze  i  specjalistyczne usługi opiekuńcze </t>
  </si>
  <si>
    <t>85231</t>
  </si>
  <si>
    <t>85295</t>
  </si>
  <si>
    <t xml:space="preserve">Pozostałe zadania w zakresie polityki społecznej </t>
  </si>
  <si>
    <t>85321</t>
  </si>
  <si>
    <t>Świetlice szkolne</t>
  </si>
  <si>
    <t>Poradnie psychologiczno-pedagogiczne, w tym poradnie specjalistyczne</t>
  </si>
  <si>
    <t>85415</t>
  </si>
  <si>
    <t>85446</t>
  </si>
  <si>
    <t>Dokształcenie i doskonalenie nauczycieli</t>
  </si>
  <si>
    <t>85495</t>
  </si>
  <si>
    <t xml:space="preserve">Pozostała działalność  </t>
  </si>
  <si>
    <t>Oczyszczanie miast i wsi</t>
  </si>
  <si>
    <t>Utrzymanie zieleni w miastach i gminach</t>
  </si>
  <si>
    <t>Schroniska dla zwierząt</t>
  </si>
  <si>
    <t>Oświetlenie ulic , placów  i dróg</t>
  </si>
  <si>
    <t>90078</t>
  </si>
  <si>
    <t>Usuwanie skutków klęsk żywiołowych</t>
  </si>
  <si>
    <t>Teatry dramatyczne i lalkowe</t>
  </si>
  <si>
    <t>Filharmonie , orkiestry , chóry i kapele</t>
  </si>
  <si>
    <t>Domy i ośrodki kultury , świetlice i kluby</t>
  </si>
  <si>
    <t>Muzea</t>
  </si>
  <si>
    <t>Ochrona zabytków i opieka nad zabytkami</t>
  </si>
  <si>
    <t>Kultura fizyczna i sport</t>
  </si>
  <si>
    <t>Zadania w zakresie kultury fizycznej i sportu</t>
  </si>
  <si>
    <t xml:space="preserve">     R a z e m</t>
  </si>
  <si>
    <t>Harmonogram na I kwartał 2006r.</t>
  </si>
  <si>
    <t>Załącznik Nr 2</t>
  </si>
  <si>
    <t>Załącznik Nr 1</t>
  </si>
  <si>
    <r>
      <t xml:space="preserve">                                                    </t>
    </r>
    <r>
      <rPr>
        <b/>
        <sz val="12"/>
        <rFont val="Times New Roman"/>
        <family val="1"/>
      </rPr>
      <t>Prezydent Miasta</t>
    </r>
  </si>
  <si>
    <t xml:space="preserve">                                                   mgr inż. Jerzy Brzeziński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</si>
</sst>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49" fontId="4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vertical="top" wrapText="1"/>
      <protection locked="0"/>
    </xf>
    <xf numFmtId="3" fontId="2" fillId="0" borderId="4" xfId="0" applyNumberFormat="1" applyFont="1" applyFill="1" applyBorder="1" applyAlignment="1" applyProtection="1">
      <alignment horizontal="right" vertical="center"/>
      <protection hidden="1"/>
    </xf>
    <xf numFmtId="3" fontId="2" fillId="0" borderId="3" xfId="0" applyNumberFormat="1" applyFont="1" applyFill="1" applyBorder="1" applyAlignment="1" applyProtection="1">
      <alignment horizontal="right" vertical="center"/>
      <protection hidden="1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vertical="top" wrapText="1"/>
      <protection locked="0"/>
    </xf>
    <xf numFmtId="3" fontId="2" fillId="0" borderId="8" xfId="0" applyNumberFormat="1" applyFont="1" applyFill="1" applyBorder="1" applyAlignment="1" applyProtection="1">
      <alignment horizontal="right" vertical="center"/>
      <protection hidden="1"/>
    </xf>
    <xf numFmtId="3" fontId="2" fillId="0" borderId="9" xfId="0" applyNumberFormat="1" applyFont="1" applyFill="1" applyBorder="1" applyAlignment="1" applyProtection="1">
      <alignment horizontal="right" vertical="center"/>
      <protection hidden="1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vertical="top" wrapText="1"/>
      <protection locked="0"/>
    </xf>
    <xf numFmtId="3" fontId="2" fillId="0" borderId="11" xfId="0" applyNumberFormat="1" applyFont="1" applyFill="1" applyBorder="1" applyAlignment="1" applyProtection="1">
      <alignment horizontal="right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vertical="top" wrapText="1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 hidden="1"/>
    </xf>
    <xf numFmtId="3" fontId="2" fillId="0" borderId="14" xfId="0" applyNumberFormat="1" applyFont="1" applyFill="1" applyBorder="1" applyAlignment="1" applyProtection="1">
      <alignment horizontal="right" vertical="center"/>
      <protection hidden="1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3" fontId="2" fillId="0" borderId="16" xfId="0" applyNumberFormat="1" applyFont="1" applyFill="1" applyBorder="1" applyAlignment="1" applyProtection="1">
      <alignment horizontal="right" vertical="center"/>
      <protection hidden="1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vertical="top" wrapText="1"/>
      <protection locked="0"/>
    </xf>
    <xf numFmtId="3" fontId="2" fillId="0" borderId="19" xfId="0" applyNumberFormat="1" applyFont="1" applyFill="1" applyBorder="1" applyAlignment="1" applyProtection="1">
      <alignment horizontal="right" vertical="center"/>
      <protection hidden="1"/>
    </xf>
    <xf numFmtId="3" fontId="2" fillId="0" borderId="18" xfId="0" applyNumberFormat="1" applyFont="1" applyFill="1" applyBorder="1" applyAlignment="1" applyProtection="1">
      <alignment horizontal="right" vertical="center"/>
      <protection hidden="1"/>
    </xf>
    <xf numFmtId="0" fontId="3" fillId="2" borderId="12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vertical="top" wrapText="1"/>
      <protection locked="0"/>
    </xf>
    <xf numFmtId="3" fontId="2" fillId="0" borderId="21" xfId="0" applyNumberFormat="1" applyFont="1" applyFill="1" applyBorder="1" applyAlignment="1" applyProtection="1">
      <alignment horizontal="right" vertical="center"/>
      <protection hidden="1"/>
    </xf>
    <xf numFmtId="3" fontId="2" fillId="0" borderId="7" xfId="0" applyNumberFormat="1" applyFont="1" applyFill="1" applyBorder="1" applyAlignment="1" applyProtection="1">
      <alignment horizontal="right" vertical="center"/>
      <protection hidden="1"/>
    </xf>
    <xf numFmtId="0" fontId="4" fillId="0" borderId="3" xfId="0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3" fontId="1" fillId="2" borderId="2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3" fontId="2" fillId="0" borderId="22" xfId="0" applyNumberFormat="1" applyFont="1" applyFill="1" applyBorder="1" applyAlignment="1" applyProtection="1">
      <alignment horizontal="right" vertical="center"/>
      <protection hidden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3" fontId="2" fillId="0" borderId="23" xfId="0" applyNumberFormat="1" applyFont="1" applyFill="1" applyBorder="1" applyAlignment="1" applyProtection="1">
      <alignment horizontal="right" vertical="center"/>
      <protection hidden="1"/>
    </xf>
    <xf numFmtId="3" fontId="2" fillId="0" borderId="24" xfId="0" applyNumberFormat="1" applyFont="1" applyFill="1" applyBorder="1" applyAlignment="1" applyProtection="1">
      <alignment horizontal="right" vertical="center"/>
      <protection hidden="1"/>
    </xf>
    <xf numFmtId="3" fontId="2" fillId="0" borderId="25" xfId="0" applyNumberFormat="1" applyFont="1" applyFill="1" applyBorder="1" applyAlignment="1" applyProtection="1">
      <alignment horizontal="right" vertical="center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3" fontId="1" fillId="2" borderId="1" xfId="0" applyNumberFormat="1" applyFont="1" applyFill="1" applyBorder="1" applyAlignment="1" applyProtection="1">
      <alignment horizontal="right" vertical="center"/>
      <protection hidden="1"/>
    </xf>
    <xf numFmtId="3" fontId="1" fillId="2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vertical="top" wrapText="1"/>
      <protection locked="0"/>
    </xf>
    <xf numFmtId="3" fontId="2" fillId="0" borderId="2" xfId="0" applyNumberFormat="1" applyFont="1" applyFill="1" applyBorder="1" applyAlignment="1" applyProtection="1">
      <alignment horizontal="right" vertical="center"/>
      <protection hidden="1"/>
    </xf>
    <xf numFmtId="3" fontId="2" fillId="0" borderId="1" xfId="0" applyNumberFormat="1" applyFont="1" applyFill="1" applyBorder="1" applyAlignment="1" applyProtection="1">
      <alignment horizontal="right" vertical="center"/>
      <protection hidden="1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top" wrapText="1"/>
      <protection locked="0"/>
    </xf>
    <xf numFmtId="3" fontId="2" fillId="0" borderId="0" xfId="0" applyNumberFormat="1" applyFont="1" applyFill="1" applyBorder="1" applyAlignment="1" applyProtection="1">
      <alignment horizontal="right" vertical="center"/>
      <protection hidden="1"/>
    </xf>
    <xf numFmtId="3" fontId="2" fillId="0" borderId="5" xfId="0" applyNumberFormat="1" applyFont="1" applyFill="1" applyBorder="1" applyAlignment="1" applyProtection="1">
      <alignment horizontal="right" vertical="center"/>
      <protection hidden="1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vertical="top" wrapText="1"/>
      <protection locked="0"/>
    </xf>
    <xf numFmtId="0" fontId="4" fillId="0" borderId="25" xfId="0" applyFont="1" applyFill="1" applyBorder="1" applyAlignment="1" applyProtection="1">
      <alignment vertical="top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/>
      <protection hidden="1"/>
    </xf>
    <xf numFmtId="0" fontId="4" fillId="0" borderId="26" xfId="0" applyFont="1" applyFill="1" applyBorder="1" applyAlignment="1" applyProtection="1">
      <alignment vertical="top" wrapText="1"/>
      <protection locked="0"/>
    </xf>
    <xf numFmtId="0" fontId="4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horizontal="center" vertical="center"/>
      <protection locked="0"/>
    </xf>
    <xf numFmtId="0" fontId="4" fillId="0" borderId="24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3" fontId="2" fillId="0" borderId="23" xfId="0" applyNumberFormat="1" applyFont="1" applyFill="1" applyBorder="1" applyAlignment="1" applyProtection="1">
      <alignment horizontal="right" vertical="center" wrapText="1"/>
      <protection hidden="1"/>
    </xf>
    <xf numFmtId="3" fontId="2" fillId="0" borderId="18" xfId="0" applyNumberFormat="1" applyFont="1" applyFill="1" applyBorder="1" applyAlignment="1" applyProtection="1">
      <alignment horizontal="right" vertical="center" wrapText="1"/>
      <protection hidden="1"/>
    </xf>
    <xf numFmtId="3" fontId="3" fillId="3" borderId="2" xfId="0" applyNumberFormat="1" applyFont="1" applyFill="1" applyBorder="1" applyAlignment="1" applyProtection="1">
      <alignment horizontal="right" vertical="center" wrapText="1"/>
      <protection hidden="1"/>
    </xf>
    <xf numFmtId="3" fontId="3" fillId="3" borderId="1" xfId="0" applyNumberFormat="1" applyFont="1" applyFill="1" applyBorder="1" applyAlignment="1" applyProtection="1">
      <alignment horizontal="right" vertical="center" wrapText="1"/>
      <protection hidden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4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Fill="1" applyBorder="1" applyAlignment="1" applyProtection="1">
      <alignment horizontal="center" vertical="center"/>
      <protection locked="0"/>
    </xf>
    <xf numFmtId="3" fontId="2" fillId="0" borderId="7" xfId="0" applyNumberFormat="1" applyFont="1" applyFill="1" applyBorder="1" applyAlignment="1" applyProtection="1">
      <alignment horizontal="right" vertical="center"/>
      <protection locked="0"/>
    </xf>
    <xf numFmtId="3" fontId="2" fillId="0" borderId="9" xfId="0" applyNumberFormat="1" applyFont="1" applyFill="1" applyBorder="1" applyAlignment="1" applyProtection="1">
      <alignment horizontal="right" vertical="center"/>
      <protection locked="0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49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left" vertical="top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3" fontId="1" fillId="3" borderId="1" xfId="0" applyNumberFormat="1" applyFont="1" applyFill="1" applyBorder="1" applyAlignment="1" applyProtection="1">
      <alignment vertical="center" wrapText="1"/>
      <protection hidden="1"/>
    </xf>
    <xf numFmtId="0" fontId="6" fillId="0" borderId="0" xfId="0" applyFont="1" applyAlignment="1">
      <alignment horizontal="center"/>
    </xf>
    <xf numFmtId="0" fontId="3" fillId="2" borderId="12" xfId="0" applyFont="1" applyFill="1" applyBorder="1" applyAlignment="1" applyProtection="1">
      <alignment vertical="top" wrapText="1"/>
      <protection locked="0"/>
    </xf>
    <xf numFmtId="3" fontId="1" fillId="2" borderId="28" xfId="0" applyNumberFormat="1" applyFont="1" applyFill="1" applyBorder="1" applyAlignment="1" applyProtection="1">
      <alignment horizontal="right" vertical="center"/>
      <protection hidden="1"/>
    </xf>
    <xf numFmtId="3" fontId="1" fillId="2" borderId="12" xfId="0" applyNumberFormat="1" applyFont="1" applyFill="1" applyBorder="1" applyAlignment="1" applyProtection="1">
      <alignment horizontal="right" vertical="center"/>
      <protection hidden="1"/>
    </xf>
    <xf numFmtId="0" fontId="4" fillId="0" borderId="5" xfId="0" applyFont="1" applyFill="1" applyBorder="1" applyAlignment="1" applyProtection="1">
      <alignment vertical="top" wrapText="1"/>
      <protection locked="0"/>
    </xf>
    <xf numFmtId="0" fontId="4" fillId="0" borderId="12" xfId="0" applyFont="1" applyFill="1" applyBorder="1" applyAlignment="1" applyProtection="1">
      <alignment vertical="top" wrapText="1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3" fontId="2" fillId="0" borderId="29" xfId="0" applyNumberFormat="1" applyFont="1" applyFill="1" applyBorder="1" applyAlignment="1" applyProtection="1">
      <alignment horizontal="right" vertical="center"/>
      <protection hidden="1"/>
    </xf>
    <xf numFmtId="49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 applyProtection="1">
      <alignment vertical="top" wrapText="1"/>
      <protection locked="0"/>
    </xf>
    <xf numFmtId="0" fontId="3" fillId="2" borderId="29" xfId="0" applyFont="1" applyFill="1" applyBorder="1" applyAlignment="1" applyProtection="1">
      <alignment horizontal="left" vertical="top" wrapText="1"/>
      <protection locked="0"/>
    </xf>
    <xf numFmtId="3" fontId="1" fillId="2" borderId="30" xfId="0" applyNumberFormat="1" applyFont="1" applyFill="1" applyBorder="1" applyAlignment="1" applyProtection="1">
      <alignment horizontal="right" vertical="center"/>
      <protection hidden="1"/>
    </xf>
    <xf numFmtId="0" fontId="7" fillId="0" borderId="0" xfId="0" applyFont="1" applyAlignment="1">
      <alignment horizontal="center"/>
    </xf>
    <xf numFmtId="0" fontId="4" fillId="0" borderId="3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1" fillId="3" borderId="5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/>
    </xf>
    <xf numFmtId="0" fontId="3" fillId="3" borderId="5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3" fillId="3" borderId="3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6"/>
  <sheetViews>
    <sheetView workbookViewId="0" topLeftCell="A30">
      <selection activeCell="H41" sqref="H41"/>
    </sheetView>
  </sheetViews>
  <sheetFormatPr defaultColWidth="9.00390625" defaultRowHeight="12.75"/>
  <cols>
    <col min="1" max="1" width="5.25390625" style="0" customWidth="1"/>
    <col min="2" max="2" width="7.75390625" style="0" customWidth="1"/>
    <col min="3" max="3" width="32.375" style="0" customWidth="1"/>
    <col min="4" max="5" width="11.875" style="0" customWidth="1"/>
  </cols>
  <sheetData>
    <row r="1" ht="12.75">
      <c r="E1" t="s">
        <v>165</v>
      </c>
    </row>
    <row r="3" spans="1:5" ht="15.75">
      <c r="A3" s="114" t="s">
        <v>163</v>
      </c>
      <c r="B3" s="114"/>
      <c r="C3" s="114"/>
      <c r="D3" s="114"/>
      <c r="E3" s="114"/>
    </row>
    <row r="4" ht="13.5" thickBot="1"/>
    <row r="5" spans="1:5" ht="12.75" customHeight="1">
      <c r="A5" s="115" t="s">
        <v>0</v>
      </c>
      <c r="B5" s="115" t="s">
        <v>1</v>
      </c>
      <c r="C5" s="115" t="s">
        <v>2</v>
      </c>
      <c r="D5" s="117" t="s">
        <v>3</v>
      </c>
      <c r="E5" s="117" t="s">
        <v>4</v>
      </c>
    </row>
    <row r="6" spans="1:5" ht="13.5" thickBot="1">
      <c r="A6" s="116"/>
      <c r="B6" s="116"/>
      <c r="C6" s="116"/>
      <c r="D6" s="118"/>
      <c r="E6" s="118"/>
    </row>
    <row r="7" spans="1:5" ht="13.5" thickBot="1">
      <c r="A7" s="1">
        <v>1</v>
      </c>
      <c r="B7" s="1">
        <v>2</v>
      </c>
      <c r="C7" s="2">
        <v>3</v>
      </c>
      <c r="D7" s="3">
        <v>4</v>
      </c>
      <c r="E7" s="2">
        <v>5</v>
      </c>
    </row>
    <row r="8" spans="1:5" ht="13.5" thickBot="1">
      <c r="A8" s="4" t="s">
        <v>5</v>
      </c>
      <c r="B8" s="5"/>
      <c r="C8" s="6" t="s">
        <v>6</v>
      </c>
      <c r="D8" s="7">
        <f>SUM(D9)</f>
        <v>1000</v>
      </c>
      <c r="E8" s="52">
        <f>SUM(E9)</f>
        <v>100</v>
      </c>
    </row>
    <row r="9" spans="1:5" ht="13.5" thickBot="1">
      <c r="A9" s="8"/>
      <c r="B9" s="9" t="s">
        <v>7</v>
      </c>
      <c r="C9" s="10" t="s">
        <v>8</v>
      </c>
      <c r="D9" s="11">
        <v>1000</v>
      </c>
      <c r="E9" s="12">
        <v>100</v>
      </c>
    </row>
    <row r="10" spans="1:5" ht="13.5" thickBot="1">
      <c r="A10" s="13">
        <v>600</v>
      </c>
      <c r="B10" s="5"/>
      <c r="C10" s="6" t="s">
        <v>9</v>
      </c>
      <c r="D10" s="7">
        <f>SUM(D11:D13)</f>
        <v>9149907</v>
      </c>
      <c r="E10" s="52">
        <f>SUM(E11:E13)</f>
        <v>3451797</v>
      </c>
    </row>
    <row r="11" spans="1:5" ht="12.75">
      <c r="A11" s="14"/>
      <c r="B11" s="15">
        <v>60004</v>
      </c>
      <c r="C11" s="16" t="s">
        <v>10</v>
      </c>
      <c r="D11" s="17">
        <v>2699982</v>
      </c>
      <c r="E11" s="18">
        <v>1349991</v>
      </c>
    </row>
    <row r="12" spans="1:5" ht="25.5">
      <c r="A12" s="8"/>
      <c r="B12" s="19">
        <v>60015</v>
      </c>
      <c r="C12" s="20" t="s">
        <v>11</v>
      </c>
      <c r="D12" s="21">
        <v>3939931</v>
      </c>
      <c r="E12" s="18">
        <v>2056901</v>
      </c>
    </row>
    <row r="13" spans="1:5" ht="13.5" thickBot="1">
      <c r="A13" s="22"/>
      <c r="B13" s="23">
        <v>60016</v>
      </c>
      <c r="C13" s="24" t="s">
        <v>12</v>
      </c>
      <c r="D13" s="25">
        <v>2509994</v>
      </c>
      <c r="E13" s="26">
        <v>44905</v>
      </c>
    </row>
    <row r="14" spans="1:5" ht="13.5" thickBot="1">
      <c r="A14" s="27">
        <v>700</v>
      </c>
      <c r="B14" s="5"/>
      <c r="C14" s="6" t="s">
        <v>13</v>
      </c>
      <c r="D14" s="7">
        <f>SUM(D15:D16)</f>
        <v>7750226</v>
      </c>
      <c r="E14" s="52">
        <f>SUM(E15:E16)</f>
        <v>2093313</v>
      </c>
    </row>
    <row r="15" spans="1:5" ht="13.5" customHeight="1">
      <c r="A15" s="28"/>
      <c r="B15" s="19">
        <v>70005</v>
      </c>
      <c r="C15" s="20" t="s">
        <v>14</v>
      </c>
      <c r="D15" s="21">
        <v>3248589</v>
      </c>
      <c r="E15" s="18">
        <v>2093313</v>
      </c>
    </row>
    <row r="16" spans="1:5" ht="13.5" thickBot="1">
      <c r="A16" s="29"/>
      <c r="B16" s="23">
        <v>70095</v>
      </c>
      <c r="C16" s="24" t="s">
        <v>8</v>
      </c>
      <c r="D16" s="30">
        <v>4501637</v>
      </c>
      <c r="E16" s="26"/>
    </row>
    <row r="17" spans="1:5" ht="13.5" thickBot="1">
      <c r="A17" s="27">
        <v>710</v>
      </c>
      <c r="B17" s="5"/>
      <c r="C17" s="6" t="s">
        <v>15</v>
      </c>
      <c r="D17" s="7">
        <f>SUM(D18:D20)</f>
        <v>291000</v>
      </c>
      <c r="E17" s="52">
        <f>SUM(E18:E20)</f>
        <v>119400</v>
      </c>
    </row>
    <row r="18" spans="1:5" ht="12.75">
      <c r="A18" s="28"/>
      <c r="B18" s="31">
        <v>71013</v>
      </c>
      <c r="C18" s="32" t="s">
        <v>16</v>
      </c>
      <c r="D18" s="33">
        <v>85000</v>
      </c>
      <c r="E18" s="18">
        <v>65000</v>
      </c>
    </row>
    <row r="19" spans="1:5" ht="14.25" customHeight="1">
      <c r="A19" s="8"/>
      <c r="B19" s="31">
        <v>71014</v>
      </c>
      <c r="C19" s="32" t="s">
        <v>17</v>
      </c>
      <c r="D19" s="33">
        <v>20000</v>
      </c>
      <c r="E19" s="34"/>
    </row>
    <row r="20" spans="1:5" ht="13.5" thickBot="1">
      <c r="A20" s="22"/>
      <c r="B20" s="31">
        <v>71015</v>
      </c>
      <c r="C20" s="32" t="s">
        <v>18</v>
      </c>
      <c r="D20" s="33">
        <v>186000</v>
      </c>
      <c r="E20" s="26">
        <v>54400</v>
      </c>
    </row>
    <row r="21" spans="1:5" ht="13.5" thickBot="1">
      <c r="A21" s="27">
        <v>750</v>
      </c>
      <c r="B21" s="5"/>
      <c r="C21" s="6" t="s">
        <v>19</v>
      </c>
      <c r="D21" s="7">
        <f>SUM(D22:D25)</f>
        <v>2358000</v>
      </c>
      <c r="E21" s="52">
        <f>SUM(E22:E25)</f>
        <v>610806</v>
      </c>
    </row>
    <row r="22" spans="1:5" ht="12.75">
      <c r="A22" s="28"/>
      <c r="B22" s="19">
        <v>75011</v>
      </c>
      <c r="C22" s="20" t="s">
        <v>20</v>
      </c>
      <c r="D22" s="21">
        <v>676000</v>
      </c>
      <c r="E22" s="18">
        <v>207595</v>
      </c>
    </row>
    <row r="23" spans="1:5" ht="12.75">
      <c r="A23" s="8"/>
      <c r="B23" s="31">
        <v>75020</v>
      </c>
      <c r="C23" s="32" t="s">
        <v>21</v>
      </c>
      <c r="D23" s="33">
        <v>1200000</v>
      </c>
      <c r="E23" s="34">
        <v>341334</v>
      </c>
    </row>
    <row r="24" spans="1:5" ht="25.5">
      <c r="A24" s="8"/>
      <c r="B24" s="31">
        <v>75023</v>
      </c>
      <c r="C24" s="32" t="s">
        <v>22</v>
      </c>
      <c r="D24" s="33">
        <v>458000</v>
      </c>
      <c r="E24" s="34">
        <v>58877</v>
      </c>
    </row>
    <row r="25" spans="1:5" ht="13.5" thickBot="1">
      <c r="A25" s="22"/>
      <c r="B25" s="23">
        <v>75045</v>
      </c>
      <c r="C25" s="24" t="s">
        <v>23</v>
      </c>
      <c r="D25" s="30">
        <v>24000</v>
      </c>
      <c r="E25" s="26">
        <v>3000</v>
      </c>
    </row>
    <row r="26" spans="1:5" ht="39" thickBot="1">
      <c r="A26" s="35">
        <v>751</v>
      </c>
      <c r="B26" s="5"/>
      <c r="C26" s="6" t="s">
        <v>24</v>
      </c>
      <c r="D26" s="7">
        <f>SUM(D27:D27)</f>
        <v>7954</v>
      </c>
      <c r="E26" s="52">
        <f>SUM(E27:E27)</f>
        <v>1987</v>
      </c>
    </row>
    <row r="27" spans="1:5" ht="26.25" thickBot="1">
      <c r="A27" s="36"/>
      <c r="B27" s="36">
        <v>75101</v>
      </c>
      <c r="C27" s="20" t="s">
        <v>25</v>
      </c>
      <c r="D27" s="21">
        <v>7954</v>
      </c>
      <c r="E27" s="12">
        <v>1987</v>
      </c>
    </row>
    <row r="28" spans="1:5" ht="26.25" thickBot="1">
      <c r="A28" s="13">
        <v>754</v>
      </c>
      <c r="B28" s="5"/>
      <c r="C28" s="6" t="s">
        <v>26</v>
      </c>
      <c r="D28" s="7">
        <f>SUM(D29:D30)</f>
        <v>4251000</v>
      </c>
      <c r="E28" s="52">
        <f>SUM(E29:E30)</f>
        <v>1320564</v>
      </c>
    </row>
    <row r="29" spans="1:5" ht="25.5">
      <c r="A29" s="28"/>
      <c r="B29" s="19">
        <v>75411</v>
      </c>
      <c r="C29" s="20" t="s">
        <v>27</v>
      </c>
      <c r="D29" s="21">
        <v>4151000</v>
      </c>
      <c r="E29" s="18">
        <v>1265528</v>
      </c>
    </row>
    <row r="30" spans="1:5" ht="13.5" thickBot="1">
      <c r="A30" s="22"/>
      <c r="B30" s="23">
        <v>75416</v>
      </c>
      <c r="C30" s="24" t="s">
        <v>28</v>
      </c>
      <c r="D30" s="30">
        <v>100000</v>
      </c>
      <c r="E30" s="26">
        <v>55036</v>
      </c>
    </row>
    <row r="31" spans="1:5" ht="51.75" thickBot="1">
      <c r="A31" s="27">
        <v>756</v>
      </c>
      <c r="B31" s="5"/>
      <c r="C31" s="6" t="s">
        <v>29</v>
      </c>
      <c r="D31" s="7">
        <f>SUM(D32:D38)</f>
        <v>52793061</v>
      </c>
      <c r="E31" s="52">
        <f>SUM(E32:E38)</f>
        <v>12294257</v>
      </c>
    </row>
    <row r="32" spans="1:5" ht="25.5">
      <c r="A32" s="28"/>
      <c r="B32" s="28">
        <v>75601</v>
      </c>
      <c r="C32" s="101" t="s">
        <v>30</v>
      </c>
      <c r="D32" s="63">
        <v>495000</v>
      </c>
      <c r="E32" s="63">
        <v>77308</v>
      </c>
    </row>
    <row r="33" spans="1:5" ht="63.75">
      <c r="A33" s="8"/>
      <c r="B33" s="46">
        <v>75615</v>
      </c>
      <c r="C33" s="32" t="s">
        <v>31</v>
      </c>
      <c r="D33" s="34">
        <v>13531977</v>
      </c>
      <c r="E33" s="34">
        <v>3411883</v>
      </c>
    </row>
    <row r="34" spans="1:5" ht="64.5" thickBot="1">
      <c r="A34" s="29"/>
      <c r="B34" s="22">
        <v>75616</v>
      </c>
      <c r="C34" s="102" t="s">
        <v>32</v>
      </c>
      <c r="D34" s="67">
        <v>6702933</v>
      </c>
      <c r="E34" s="67">
        <v>2162271</v>
      </c>
    </row>
    <row r="35" spans="1:5" ht="38.25">
      <c r="A35" s="28"/>
      <c r="B35" s="28">
        <v>75618</v>
      </c>
      <c r="C35" s="101" t="s">
        <v>33</v>
      </c>
      <c r="D35" s="63">
        <v>1900000</v>
      </c>
      <c r="E35" s="63">
        <v>658863</v>
      </c>
    </row>
    <row r="36" spans="1:5" ht="12.75">
      <c r="A36" s="8"/>
      <c r="B36" s="64">
        <v>75619</v>
      </c>
      <c r="C36" s="24" t="s">
        <v>34</v>
      </c>
      <c r="D36" s="26">
        <v>230000</v>
      </c>
      <c r="E36" s="26">
        <v>24454</v>
      </c>
    </row>
    <row r="37" spans="1:5" ht="26.25" thickBot="1">
      <c r="A37" s="22"/>
      <c r="B37" s="113">
        <v>75621</v>
      </c>
      <c r="C37" s="38" t="s">
        <v>35</v>
      </c>
      <c r="D37" s="39">
        <v>23309290</v>
      </c>
      <c r="E37" s="39">
        <v>4655521</v>
      </c>
    </row>
    <row r="38" spans="1:5" ht="26.25" thickBot="1">
      <c r="A38" s="59"/>
      <c r="B38" s="59">
        <v>75622</v>
      </c>
      <c r="C38" s="55" t="s">
        <v>36</v>
      </c>
      <c r="D38" s="57">
        <v>6623861</v>
      </c>
      <c r="E38" s="57">
        <v>1303957</v>
      </c>
    </row>
    <row r="39" spans="1:5" ht="13.5" thickBot="1">
      <c r="A39" s="27">
        <v>758</v>
      </c>
      <c r="B39" s="35"/>
      <c r="C39" s="98" t="s">
        <v>37</v>
      </c>
      <c r="D39" s="99">
        <f>SUM(D40:D44)</f>
        <v>67806874</v>
      </c>
      <c r="E39" s="100">
        <f>SUM(E40:E44)</f>
        <v>24817660</v>
      </c>
    </row>
    <row r="40" spans="1:5" ht="25.5">
      <c r="A40" s="28"/>
      <c r="B40" s="19">
        <v>75801</v>
      </c>
      <c r="C40" s="20" t="s">
        <v>38</v>
      </c>
      <c r="D40" s="21">
        <v>58432695</v>
      </c>
      <c r="E40" s="18">
        <v>22474115</v>
      </c>
    </row>
    <row r="41" spans="1:5" ht="25.5">
      <c r="A41" s="8"/>
      <c r="B41" s="31">
        <v>75803</v>
      </c>
      <c r="C41" s="32" t="s">
        <v>39</v>
      </c>
      <c r="D41" s="33">
        <v>588565</v>
      </c>
      <c r="E41" s="34">
        <v>147141</v>
      </c>
    </row>
    <row r="42" spans="1:5" ht="25.5">
      <c r="A42" s="41"/>
      <c r="B42" s="31">
        <v>75807</v>
      </c>
      <c r="C42" s="32" t="s">
        <v>40</v>
      </c>
      <c r="D42" s="33">
        <v>4191167</v>
      </c>
      <c r="E42" s="34">
        <v>1047792</v>
      </c>
    </row>
    <row r="43" spans="1:5" ht="25.5">
      <c r="A43" s="41"/>
      <c r="B43" s="31">
        <v>75831</v>
      </c>
      <c r="C43" s="32" t="s">
        <v>41</v>
      </c>
      <c r="D43" s="33">
        <v>2300230</v>
      </c>
      <c r="E43" s="34">
        <v>575058</v>
      </c>
    </row>
    <row r="44" spans="1:5" ht="26.25" thickBot="1">
      <c r="A44" s="29"/>
      <c r="B44" s="23">
        <v>75832</v>
      </c>
      <c r="C44" s="24" t="s">
        <v>42</v>
      </c>
      <c r="D44" s="30">
        <v>2294217</v>
      </c>
      <c r="E44" s="26">
        <v>573554</v>
      </c>
    </row>
    <row r="45" spans="1:5" ht="13.5" thickBot="1">
      <c r="A45" s="27">
        <v>801</v>
      </c>
      <c r="B45" s="5"/>
      <c r="C45" s="6" t="s">
        <v>43</v>
      </c>
      <c r="D45" s="7">
        <f>SUM(D46:D52)</f>
        <v>1776012</v>
      </c>
      <c r="E45" s="52">
        <f>SUM(E46:E52)</f>
        <v>1667094</v>
      </c>
    </row>
    <row r="46" spans="1:5" ht="12.75">
      <c r="A46" s="28"/>
      <c r="B46" s="19">
        <v>80101</v>
      </c>
      <c r="C46" s="20" t="s">
        <v>44</v>
      </c>
      <c r="D46" s="21">
        <v>60351</v>
      </c>
      <c r="E46" s="18">
        <v>11201</v>
      </c>
    </row>
    <row r="47" spans="1:5" ht="12.75">
      <c r="A47" s="8"/>
      <c r="B47" s="31">
        <v>80110</v>
      </c>
      <c r="C47" s="32" t="s">
        <v>45</v>
      </c>
      <c r="D47" s="33">
        <v>1497991</v>
      </c>
      <c r="E47" s="34">
        <v>1629446</v>
      </c>
    </row>
    <row r="48" spans="1:5" ht="12.75">
      <c r="A48" s="8"/>
      <c r="B48" s="31">
        <v>80120</v>
      </c>
      <c r="C48" s="32" t="s">
        <v>46</v>
      </c>
      <c r="D48" s="33">
        <v>42794</v>
      </c>
      <c r="E48" s="34">
        <v>10602</v>
      </c>
    </row>
    <row r="49" spans="1:5" ht="12.75">
      <c r="A49" s="41"/>
      <c r="B49" s="31">
        <v>80123</v>
      </c>
      <c r="C49" s="32" t="s">
        <v>47</v>
      </c>
      <c r="D49" s="33">
        <v>2000</v>
      </c>
      <c r="E49" s="34"/>
    </row>
    <row r="50" spans="1:5" ht="12.75">
      <c r="A50" s="8"/>
      <c r="B50" s="31">
        <v>80130</v>
      </c>
      <c r="C50" s="32" t="s">
        <v>48</v>
      </c>
      <c r="D50" s="33">
        <v>143808</v>
      </c>
      <c r="E50" s="34">
        <v>12833</v>
      </c>
    </row>
    <row r="51" spans="1:5" ht="38.25">
      <c r="A51" s="8"/>
      <c r="B51" s="31">
        <v>80140</v>
      </c>
      <c r="C51" s="32" t="s">
        <v>49</v>
      </c>
      <c r="D51" s="33">
        <v>25514</v>
      </c>
      <c r="E51" s="34">
        <v>3012</v>
      </c>
    </row>
    <row r="52" spans="1:5" ht="13.5" thickBot="1">
      <c r="A52" s="22"/>
      <c r="B52" s="23">
        <v>80195</v>
      </c>
      <c r="C52" s="24" t="s">
        <v>8</v>
      </c>
      <c r="D52" s="30">
        <v>3554</v>
      </c>
      <c r="E52" s="26"/>
    </row>
    <row r="53" spans="1:5" ht="13.5" thickBot="1">
      <c r="A53" s="42">
        <v>803</v>
      </c>
      <c r="B53" s="5"/>
      <c r="C53" s="6" t="s">
        <v>50</v>
      </c>
      <c r="D53" s="43">
        <f>SUM(D54)</f>
        <v>49679</v>
      </c>
      <c r="E53" s="53">
        <f>SUM(E54)</f>
        <v>0</v>
      </c>
    </row>
    <row r="54" spans="1:5" ht="13.5" thickBot="1">
      <c r="A54" s="41"/>
      <c r="B54" s="8">
        <v>80309</v>
      </c>
      <c r="C54" s="10" t="s">
        <v>51</v>
      </c>
      <c r="D54" s="11">
        <v>49679</v>
      </c>
      <c r="E54" s="12"/>
    </row>
    <row r="55" spans="1:5" ht="13.5" thickBot="1">
      <c r="A55" s="5">
        <v>851</v>
      </c>
      <c r="B55" s="5"/>
      <c r="C55" s="6" t="s">
        <v>52</v>
      </c>
      <c r="D55" s="7">
        <f>SUM(D56)</f>
        <v>32000</v>
      </c>
      <c r="E55" s="52">
        <f>SUM(E56)</f>
        <v>3990</v>
      </c>
    </row>
    <row r="56" spans="1:5" ht="39" customHeight="1" thickBot="1">
      <c r="A56" s="8"/>
      <c r="B56" s="8">
        <v>85156</v>
      </c>
      <c r="C56" s="10" t="s">
        <v>53</v>
      </c>
      <c r="D56" s="11">
        <v>32000</v>
      </c>
      <c r="E56" s="12">
        <v>3990</v>
      </c>
    </row>
    <row r="57" spans="1:5" ht="13.5" thickBot="1">
      <c r="A57" s="13">
        <v>852</v>
      </c>
      <c r="B57" s="5"/>
      <c r="C57" s="6" t="s">
        <v>54</v>
      </c>
      <c r="D57" s="7">
        <f>SUM(D58:D69)</f>
        <v>20545863</v>
      </c>
      <c r="E57" s="52">
        <f>SUM(E58:E69)</f>
        <v>4390290</v>
      </c>
    </row>
    <row r="58" spans="1:5" ht="12.75">
      <c r="A58" s="28"/>
      <c r="B58" s="70">
        <v>85201</v>
      </c>
      <c r="C58" s="16" t="s">
        <v>55</v>
      </c>
      <c r="D58" s="45">
        <v>563509</v>
      </c>
      <c r="E58" s="40">
        <v>144694</v>
      </c>
    </row>
    <row r="59" spans="1:5" ht="12.75">
      <c r="A59" s="8"/>
      <c r="B59" s="71">
        <v>85202</v>
      </c>
      <c r="C59" s="32" t="s">
        <v>56</v>
      </c>
      <c r="D59" s="47">
        <v>2058300</v>
      </c>
      <c r="E59" s="34">
        <v>539540</v>
      </c>
    </row>
    <row r="60" spans="1:5" ht="12.75">
      <c r="A60" s="8"/>
      <c r="B60" s="71">
        <v>85203</v>
      </c>
      <c r="C60" s="32" t="s">
        <v>57</v>
      </c>
      <c r="D60" s="47">
        <v>272500</v>
      </c>
      <c r="E60" s="34">
        <v>77975</v>
      </c>
    </row>
    <row r="61" spans="1:5" ht="12.75">
      <c r="A61" s="8"/>
      <c r="B61" s="72">
        <v>85204</v>
      </c>
      <c r="C61" s="24" t="s">
        <v>58</v>
      </c>
      <c r="D61" s="49">
        <v>104918</v>
      </c>
      <c r="E61" s="26">
        <v>39543</v>
      </c>
    </row>
    <row r="62" spans="1:5" ht="38.25">
      <c r="A62" s="41"/>
      <c r="B62" s="75">
        <v>85212</v>
      </c>
      <c r="C62" s="32" t="s">
        <v>59</v>
      </c>
      <c r="D62" s="47">
        <v>14272000</v>
      </c>
      <c r="E62" s="34">
        <v>2722115</v>
      </c>
    </row>
    <row r="63" spans="1:5" ht="51">
      <c r="A63" s="8"/>
      <c r="B63" s="60">
        <v>85213</v>
      </c>
      <c r="C63" s="10" t="s">
        <v>60</v>
      </c>
      <c r="D63" s="62">
        <v>115000</v>
      </c>
      <c r="E63" s="12">
        <v>23800</v>
      </c>
    </row>
    <row r="64" spans="1:5" ht="25.5">
      <c r="A64" s="69"/>
      <c r="B64" s="76">
        <v>85214</v>
      </c>
      <c r="C64" s="32" t="s">
        <v>61</v>
      </c>
      <c r="D64" s="77">
        <v>1919000</v>
      </c>
      <c r="E64" s="78">
        <v>500033</v>
      </c>
    </row>
    <row r="65" spans="1:5" ht="12.75">
      <c r="A65" s="8"/>
      <c r="B65" s="60">
        <v>85219</v>
      </c>
      <c r="C65" s="10" t="s">
        <v>62</v>
      </c>
      <c r="D65" s="62">
        <v>695000</v>
      </c>
      <c r="E65" s="12">
        <v>210204</v>
      </c>
    </row>
    <row r="66" spans="1:5" ht="12.75">
      <c r="A66" s="8"/>
      <c r="B66" s="75">
        <v>85226</v>
      </c>
      <c r="C66" s="32" t="s">
        <v>63</v>
      </c>
      <c r="D66" s="47">
        <v>13636</v>
      </c>
      <c r="E66" s="34">
        <v>2773</v>
      </c>
    </row>
    <row r="67" spans="1:5" ht="25.5">
      <c r="A67" s="8"/>
      <c r="B67" s="73">
        <v>85228</v>
      </c>
      <c r="C67" s="20" t="s">
        <v>64</v>
      </c>
      <c r="D67" s="45">
        <v>189000</v>
      </c>
      <c r="E67" s="18">
        <v>58613</v>
      </c>
    </row>
    <row r="68" spans="1:5" ht="13.5" thickBot="1">
      <c r="A68" s="29"/>
      <c r="B68" s="74">
        <v>85231</v>
      </c>
      <c r="C68" s="38" t="s">
        <v>65</v>
      </c>
      <c r="D68" s="48">
        <v>40000</v>
      </c>
      <c r="E68" s="39">
        <v>9000</v>
      </c>
    </row>
    <row r="69" spans="1:5" ht="13.5" thickBot="1">
      <c r="A69" s="59"/>
      <c r="B69" s="103">
        <v>85295</v>
      </c>
      <c r="C69" s="55" t="s">
        <v>8</v>
      </c>
      <c r="D69" s="104">
        <v>303000</v>
      </c>
      <c r="E69" s="57">
        <v>62000</v>
      </c>
    </row>
    <row r="70" spans="1:5" ht="26.25" thickBot="1">
      <c r="A70" s="58">
        <v>853</v>
      </c>
      <c r="B70" s="5"/>
      <c r="C70" s="6" t="s">
        <v>66</v>
      </c>
      <c r="D70" s="7">
        <f>SUM(D71:D71)</f>
        <v>140000</v>
      </c>
      <c r="E70" s="52">
        <f>SUM(E71:E71)</f>
        <v>38700</v>
      </c>
    </row>
    <row r="71" spans="1:5" ht="26.25" thickBot="1">
      <c r="A71" s="54"/>
      <c r="B71" s="59">
        <v>85321</v>
      </c>
      <c r="C71" s="55" t="s">
        <v>67</v>
      </c>
      <c r="D71" s="56">
        <v>140000</v>
      </c>
      <c r="E71" s="57">
        <v>38700</v>
      </c>
    </row>
    <row r="72" spans="1:5" ht="13.5" thickBot="1">
      <c r="A72" s="13">
        <v>854</v>
      </c>
      <c r="B72" s="5"/>
      <c r="C72" s="6" t="s">
        <v>68</v>
      </c>
      <c r="D72" s="7">
        <f>SUM(D73:D74)</f>
        <v>476804</v>
      </c>
      <c r="E72" s="52">
        <f>SUM(E73:E74)</f>
        <v>135951</v>
      </c>
    </row>
    <row r="73" spans="1:5" ht="12.75">
      <c r="A73" s="28"/>
      <c r="B73" s="19">
        <v>85410</v>
      </c>
      <c r="C73" s="20" t="s">
        <v>69</v>
      </c>
      <c r="D73" s="21">
        <v>18390</v>
      </c>
      <c r="E73" s="18">
        <v>3585</v>
      </c>
    </row>
    <row r="74" spans="1:5" ht="13.5" thickBot="1">
      <c r="A74" s="22"/>
      <c r="B74" s="37">
        <v>85415</v>
      </c>
      <c r="C74" s="38" t="s">
        <v>70</v>
      </c>
      <c r="D74" s="25">
        <v>458414</v>
      </c>
      <c r="E74" s="39">
        <v>132366</v>
      </c>
    </row>
    <row r="75" spans="1:5" ht="26.25" thickBot="1">
      <c r="A75" s="5">
        <v>900</v>
      </c>
      <c r="B75" s="5"/>
      <c r="C75" s="6" t="s">
        <v>71</v>
      </c>
      <c r="D75" s="7">
        <f>SUM(D76:D79)</f>
        <v>17084218</v>
      </c>
      <c r="E75" s="52">
        <f>SUM(E76:E79)</f>
        <v>603252</v>
      </c>
    </row>
    <row r="76" spans="1:5" ht="13.5" thickBot="1">
      <c r="A76" s="59"/>
      <c r="B76" s="112">
        <v>90001</v>
      </c>
      <c r="C76" s="55" t="s">
        <v>72</v>
      </c>
      <c r="D76" s="56">
        <v>16660000</v>
      </c>
      <c r="E76" s="57">
        <v>484146</v>
      </c>
    </row>
    <row r="77" spans="1:5" ht="12.75">
      <c r="A77" s="28"/>
      <c r="B77" s="15">
        <v>90002</v>
      </c>
      <c r="C77" s="16" t="s">
        <v>73</v>
      </c>
      <c r="D77" s="17">
        <v>340400</v>
      </c>
      <c r="E77" s="40">
        <v>89893</v>
      </c>
    </row>
    <row r="78" spans="1:5" ht="38.25">
      <c r="A78" s="41"/>
      <c r="B78" s="31">
        <v>90020</v>
      </c>
      <c r="C78" s="32" t="s">
        <v>74</v>
      </c>
      <c r="D78" s="33">
        <v>4500</v>
      </c>
      <c r="E78" s="34"/>
    </row>
    <row r="79" spans="1:5" ht="13.5" thickBot="1">
      <c r="A79" s="22"/>
      <c r="B79" s="23">
        <v>90095</v>
      </c>
      <c r="C79" s="24" t="s">
        <v>8</v>
      </c>
      <c r="D79" s="30">
        <v>79318</v>
      </c>
      <c r="E79" s="26">
        <v>29213</v>
      </c>
    </row>
    <row r="80" spans="1:5" ht="26.25" thickBot="1">
      <c r="A80" s="35">
        <v>921</v>
      </c>
      <c r="B80" s="5"/>
      <c r="C80" s="6" t="s">
        <v>75</v>
      </c>
      <c r="D80" s="7">
        <f>SUM(D81:D81)</f>
        <v>32000</v>
      </c>
      <c r="E80" s="52">
        <f>SUM(E81:E81)</f>
        <v>2674</v>
      </c>
    </row>
    <row r="81" spans="1:5" ht="13.5" thickBot="1">
      <c r="A81" s="46"/>
      <c r="B81" s="46">
        <v>92116</v>
      </c>
      <c r="C81" s="32" t="s">
        <v>76</v>
      </c>
      <c r="D81" s="33">
        <v>32000</v>
      </c>
      <c r="E81" s="12">
        <v>2674</v>
      </c>
    </row>
    <row r="82" spans="1:5" ht="33.75" customHeight="1" thickBot="1">
      <c r="A82" s="50"/>
      <c r="B82" s="51"/>
      <c r="C82" s="51" t="s">
        <v>77</v>
      </c>
      <c r="D82" s="79">
        <f>SUM(D80+D75+D72+D70+D57+D55+D53+D45+D39+D31+D28+D26+D21+D17+D14+D10+D8)</f>
        <v>184545598</v>
      </c>
      <c r="E82" s="80">
        <f>SUM(E80+E75+E72+E70+E57+E55+E53+E45+E39+E31+E28+E26+E21+E17+E14+E10+E8)</f>
        <v>51551835</v>
      </c>
    </row>
    <row r="84" spans="3:4" ht="15.75">
      <c r="C84" s="111" t="s">
        <v>166</v>
      </c>
      <c r="D84" s="111"/>
    </row>
    <row r="85" spans="3:4" ht="15.75">
      <c r="C85" s="97"/>
      <c r="D85" s="97"/>
    </row>
    <row r="86" spans="3:4" ht="15.75">
      <c r="C86" s="97" t="s">
        <v>167</v>
      </c>
      <c r="D86" s="97"/>
    </row>
  </sheetData>
  <mergeCells count="6">
    <mergeCell ref="A3:E3"/>
    <mergeCell ref="A5:A6"/>
    <mergeCell ref="B5:B6"/>
    <mergeCell ref="C5:C6"/>
    <mergeCell ref="D5:D6"/>
    <mergeCell ref="E5:E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workbookViewId="0" topLeftCell="A1">
      <selection activeCell="H19" sqref="H19"/>
    </sheetView>
  </sheetViews>
  <sheetFormatPr defaultColWidth="9.00390625" defaultRowHeight="12.75"/>
  <cols>
    <col min="1" max="1" width="6.25390625" style="0" customWidth="1"/>
    <col min="2" max="2" width="8.125" style="0" customWidth="1"/>
    <col min="3" max="3" width="32.75390625" style="0" customWidth="1"/>
    <col min="4" max="5" width="12.625" style="0" customWidth="1"/>
  </cols>
  <sheetData>
    <row r="1" ht="12.75">
      <c r="E1" t="s">
        <v>164</v>
      </c>
    </row>
    <row r="3" spans="1:5" ht="15.75">
      <c r="A3" s="114" t="s">
        <v>163</v>
      </c>
      <c r="B3" s="114"/>
      <c r="C3" s="114"/>
      <c r="D3" s="114"/>
      <c r="E3" s="114"/>
    </row>
    <row r="4" ht="13.5" thickBot="1"/>
    <row r="5" spans="1:5" ht="16.5" customHeight="1">
      <c r="A5" s="121" t="s">
        <v>0</v>
      </c>
      <c r="B5" s="122" t="s">
        <v>1</v>
      </c>
      <c r="C5" s="121" t="s">
        <v>2</v>
      </c>
      <c r="D5" s="124" t="s">
        <v>3</v>
      </c>
      <c r="E5" s="119" t="s">
        <v>78</v>
      </c>
    </row>
    <row r="6" spans="1:5" ht="17.25" customHeight="1" thickBot="1">
      <c r="A6" s="120"/>
      <c r="B6" s="123"/>
      <c r="C6" s="120"/>
      <c r="D6" s="123"/>
      <c r="E6" s="120"/>
    </row>
    <row r="7" spans="1:5" ht="13.5" thickBot="1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ht="16.5" thickBot="1">
      <c r="A8" s="4" t="s">
        <v>79</v>
      </c>
      <c r="B8" s="81"/>
      <c r="C8" s="6" t="s">
        <v>80</v>
      </c>
      <c r="D8" s="52">
        <f>SUM(D9:D9)</f>
        <v>1900</v>
      </c>
      <c r="E8" s="52">
        <f>SUM(E9:E9)</f>
        <v>0</v>
      </c>
    </row>
    <row r="9" spans="1:5" ht="13.5" thickBot="1">
      <c r="A9" s="8"/>
      <c r="B9" s="82" t="s">
        <v>81</v>
      </c>
      <c r="C9" s="20" t="s">
        <v>82</v>
      </c>
      <c r="D9" s="18">
        <v>1900</v>
      </c>
      <c r="E9" s="12"/>
    </row>
    <row r="10" spans="1:5" ht="13.5" thickBot="1">
      <c r="A10" s="4" t="s">
        <v>83</v>
      </c>
      <c r="B10" s="4"/>
      <c r="C10" s="6" t="s">
        <v>84</v>
      </c>
      <c r="D10" s="52">
        <f>SUM(D11)</f>
        <v>500</v>
      </c>
      <c r="E10" s="52">
        <f>SUM(E11)</f>
        <v>0</v>
      </c>
    </row>
    <row r="11" spans="1:5" ht="13.5" thickBot="1">
      <c r="A11" s="8"/>
      <c r="B11" s="9" t="s">
        <v>85</v>
      </c>
      <c r="C11" s="10" t="s">
        <v>86</v>
      </c>
      <c r="D11" s="12">
        <v>500</v>
      </c>
      <c r="E11" s="12"/>
    </row>
    <row r="12" spans="1:5" ht="13.5" thickBot="1">
      <c r="A12" s="5">
        <v>600</v>
      </c>
      <c r="B12" s="4"/>
      <c r="C12" s="6" t="s">
        <v>9</v>
      </c>
      <c r="D12" s="52">
        <f>SUM(D13:D16)</f>
        <v>24541100</v>
      </c>
      <c r="E12" s="52">
        <f>SUM(E13:E16)</f>
        <v>5166144</v>
      </c>
    </row>
    <row r="13" spans="1:5" ht="12.75">
      <c r="A13" s="8"/>
      <c r="B13" s="82">
        <v>60004</v>
      </c>
      <c r="C13" s="20" t="s">
        <v>10</v>
      </c>
      <c r="D13" s="18">
        <v>6585272</v>
      </c>
      <c r="E13" s="18">
        <v>4523829</v>
      </c>
    </row>
    <row r="14" spans="1:5" ht="25.5">
      <c r="A14" s="8"/>
      <c r="B14" s="83">
        <v>60015</v>
      </c>
      <c r="C14" s="32" t="s">
        <v>11</v>
      </c>
      <c r="D14" s="34">
        <v>8852618</v>
      </c>
      <c r="E14" s="34">
        <v>310709</v>
      </c>
    </row>
    <row r="15" spans="1:5" ht="12.75">
      <c r="A15" s="8"/>
      <c r="B15" s="83">
        <v>60016</v>
      </c>
      <c r="C15" s="32" t="s">
        <v>12</v>
      </c>
      <c r="D15" s="34">
        <v>9091436</v>
      </c>
      <c r="E15" s="34">
        <v>328750</v>
      </c>
    </row>
    <row r="16" spans="1:5" ht="13.5" thickBot="1">
      <c r="A16" s="8"/>
      <c r="B16" s="84">
        <v>60095</v>
      </c>
      <c r="C16" s="24" t="s">
        <v>87</v>
      </c>
      <c r="D16" s="26">
        <v>11774</v>
      </c>
      <c r="E16" s="26">
        <v>2856</v>
      </c>
    </row>
    <row r="17" spans="1:5" ht="13.5" thickBot="1">
      <c r="A17" s="5">
        <v>630</v>
      </c>
      <c r="B17" s="4"/>
      <c r="C17" s="6" t="s">
        <v>88</v>
      </c>
      <c r="D17" s="52">
        <f>SUM(D18)</f>
        <v>47040</v>
      </c>
      <c r="E17" s="52">
        <f>SUM(E18)</f>
        <v>0</v>
      </c>
    </row>
    <row r="18" spans="1:5" ht="26.25" thickBot="1">
      <c r="A18" s="8"/>
      <c r="B18" s="9">
        <v>63003</v>
      </c>
      <c r="C18" s="10" t="s">
        <v>89</v>
      </c>
      <c r="D18" s="12">
        <v>47040</v>
      </c>
      <c r="E18" s="12"/>
    </row>
    <row r="19" spans="1:5" ht="13.5" thickBot="1">
      <c r="A19" s="5">
        <v>700</v>
      </c>
      <c r="B19" s="4"/>
      <c r="C19" s="6" t="s">
        <v>13</v>
      </c>
      <c r="D19" s="52">
        <f>SUM(D20:D22)</f>
        <v>9210029</v>
      </c>
      <c r="E19" s="52">
        <f>SUM(E20:E22)</f>
        <v>1058212</v>
      </c>
    </row>
    <row r="20" spans="1:5" ht="25.5">
      <c r="A20" s="8"/>
      <c r="B20" s="82">
        <v>70004</v>
      </c>
      <c r="C20" s="20" t="s">
        <v>90</v>
      </c>
      <c r="D20" s="18">
        <v>1191700</v>
      </c>
      <c r="E20" s="18">
        <v>250000</v>
      </c>
    </row>
    <row r="21" spans="1:5" ht="25.5">
      <c r="A21" s="8"/>
      <c r="B21" s="83">
        <v>70005</v>
      </c>
      <c r="C21" s="32" t="s">
        <v>14</v>
      </c>
      <c r="D21" s="34">
        <v>1736203</v>
      </c>
      <c r="E21" s="34">
        <v>414727</v>
      </c>
    </row>
    <row r="22" spans="1:5" ht="13.5" thickBot="1">
      <c r="A22" s="8"/>
      <c r="B22" s="84">
        <v>70095</v>
      </c>
      <c r="C22" s="24" t="s">
        <v>8</v>
      </c>
      <c r="D22" s="26">
        <v>6282126</v>
      </c>
      <c r="E22" s="26">
        <v>393485</v>
      </c>
    </row>
    <row r="23" spans="1:5" ht="13.5" thickBot="1">
      <c r="A23" s="5">
        <v>710</v>
      </c>
      <c r="B23" s="4"/>
      <c r="C23" s="6" t="s">
        <v>15</v>
      </c>
      <c r="D23" s="52">
        <f>SUM(D24:D27)</f>
        <v>731560</v>
      </c>
      <c r="E23" s="52">
        <f>SUM(E24:E27)</f>
        <v>169300</v>
      </c>
    </row>
    <row r="24" spans="1:5" ht="12.75">
      <c r="A24" s="8"/>
      <c r="B24" s="82">
        <v>71004</v>
      </c>
      <c r="C24" s="20" t="s">
        <v>91</v>
      </c>
      <c r="D24" s="18">
        <v>335000</v>
      </c>
      <c r="E24" s="18"/>
    </row>
    <row r="25" spans="1:5" ht="12.75">
      <c r="A25" s="8"/>
      <c r="B25" s="83">
        <v>71013</v>
      </c>
      <c r="C25" s="32" t="s">
        <v>16</v>
      </c>
      <c r="D25" s="34">
        <v>85000</v>
      </c>
      <c r="E25" s="34">
        <v>65000</v>
      </c>
    </row>
    <row r="26" spans="1:5" ht="25.5">
      <c r="A26" s="8"/>
      <c r="B26" s="83">
        <v>71014</v>
      </c>
      <c r="C26" s="32" t="s">
        <v>17</v>
      </c>
      <c r="D26" s="34">
        <v>125560</v>
      </c>
      <c r="E26" s="34">
        <v>52760</v>
      </c>
    </row>
    <row r="27" spans="1:5" ht="13.5" thickBot="1">
      <c r="A27" s="8"/>
      <c r="B27" s="83">
        <v>71015</v>
      </c>
      <c r="C27" s="32" t="s">
        <v>18</v>
      </c>
      <c r="D27" s="34">
        <v>186000</v>
      </c>
      <c r="E27" s="26">
        <v>51540</v>
      </c>
    </row>
    <row r="28" spans="1:5" ht="13.5" thickBot="1">
      <c r="A28" s="5">
        <v>750</v>
      </c>
      <c r="B28" s="4"/>
      <c r="C28" s="6" t="s">
        <v>19</v>
      </c>
      <c r="D28" s="52">
        <f>SUM(D29:D35)</f>
        <v>13027234</v>
      </c>
      <c r="E28" s="52">
        <f>SUM(E29:E35)</f>
        <v>2989449</v>
      </c>
    </row>
    <row r="29" spans="1:5" ht="12.75">
      <c r="A29" s="8"/>
      <c r="B29" s="82">
        <v>75011</v>
      </c>
      <c r="C29" s="20" t="s">
        <v>20</v>
      </c>
      <c r="D29" s="18">
        <v>809328</v>
      </c>
      <c r="E29" s="18">
        <v>227202</v>
      </c>
    </row>
    <row r="30" spans="1:5" ht="12.75">
      <c r="A30" s="8"/>
      <c r="B30" s="83">
        <v>75020</v>
      </c>
      <c r="C30" s="32" t="s">
        <v>21</v>
      </c>
      <c r="D30" s="34">
        <v>2641173</v>
      </c>
      <c r="E30" s="34">
        <v>606976</v>
      </c>
    </row>
    <row r="31" spans="1:5" ht="25.5">
      <c r="A31" s="8"/>
      <c r="B31" s="83">
        <v>75022</v>
      </c>
      <c r="C31" s="32" t="s">
        <v>92</v>
      </c>
      <c r="D31" s="34">
        <v>286618</v>
      </c>
      <c r="E31" s="34">
        <v>44614</v>
      </c>
    </row>
    <row r="32" spans="1:5" ht="25.5">
      <c r="A32" s="8"/>
      <c r="B32" s="83">
        <v>75023</v>
      </c>
      <c r="C32" s="32" t="s">
        <v>22</v>
      </c>
      <c r="D32" s="34">
        <v>8870975</v>
      </c>
      <c r="E32" s="34">
        <v>2037279</v>
      </c>
    </row>
    <row r="33" spans="1:5" ht="12.75">
      <c r="A33" s="8"/>
      <c r="B33" s="83">
        <v>75045</v>
      </c>
      <c r="C33" s="32" t="s">
        <v>23</v>
      </c>
      <c r="D33" s="34">
        <v>24000</v>
      </c>
      <c r="E33" s="34">
        <v>1979</v>
      </c>
    </row>
    <row r="34" spans="1:5" ht="25.5">
      <c r="A34" s="8"/>
      <c r="B34" s="84" t="s">
        <v>93</v>
      </c>
      <c r="C34" s="24" t="s">
        <v>94</v>
      </c>
      <c r="D34" s="26">
        <v>342800</v>
      </c>
      <c r="E34" s="26">
        <v>63982</v>
      </c>
    </row>
    <row r="35" spans="1:5" ht="13.5" thickBot="1">
      <c r="A35" s="8"/>
      <c r="B35" s="84">
        <v>75095</v>
      </c>
      <c r="C35" s="24" t="s">
        <v>8</v>
      </c>
      <c r="D35" s="26">
        <v>52340</v>
      </c>
      <c r="E35" s="26">
        <v>7417</v>
      </c>
    </row>
    <row r="36" spans="1:5" ht="39" thickBot="1">
      <c r="A36" s="5">
        <v>751</v>
      </c>
      <c r="B36" s="4"/>
      <c r="C36" s="6" t="s">
        <v>95</v>
      </c>
      <c r="D36" s="52">
        <f>SUM(D37:D37)</f>
        <v>7954</v>
      </c>
      <c r="E36" s="52">
        <f>SUM(E37:E37)</f>
        <v>1987</v>
      </c>
    </row>
    <row r="37" spans="1:5" ht="26.25" thickBot="1">
      <c r="A37" s="8"/>
      <c r="B37" s="82">
        <v>75101</v>
      </c>
      <c r="C37" s="20" t="s">
        <v>96</v>
      </c>
      <c r="D37" s="18">
        <v>7954</v>
      </c>
      <c r="E37" s="12">
        <v>1987</v>
      </c>
    </row>
    <row r="38" spans="1:5" ht="26.25" thickBot="1">
      <c r="A38" s="5">
        <v>754</v>
      </c>
      <c r="B38" s="4"/>
      <c r="C38" s="6" t="s">
        <v>26</v>
      </c>
      <c r="D38" s="52">
        <f>SUM(D39:D42)</f>
        <v>4529404</v>
      </c>
      <c r="E38" s="52">
        <f>SUM(E39:E42)</f>
        <v>1043376</v>
      </c>
    </row>
    <row r="39" spans="1:5" ht="25.5">
      <c r="A39" s="8"/>
      <c r="B39" s="106">
        <v>75411</v>
      </c>
      <c r="C39" s="61" t="s">
        <v>27</v>
      </c>
      <c r="D39" s="63">
        <v>4262392</v>
      </c>
      <c r="E39" s="63">
        <v>1012929</v>
      </c>
    </row>
    <row r="40" spans="1:5" ht="12.75">
      <c r="A40" s="8"/>
      <c r="B40" s="83">
        <v>75414</v>
      </c>
      <c r="C40" s="65" t="s">
        <v>97</v>
      </c>
      <c r="D40" s="34">
        <v>29549</v>
      </c>
      <c r="E40" s="34">
        <v>8981</v>
      </c>
    </row>
    <row r="41" spans="1:5" ht="12.75">
      <c r="A41" s="8"/>
      <c r="B41" s="83">
        <v>75416</v>
      </c>
      <c r="C41" s="65" t="s">
        <v>28</v>
      </c>
      <c r="D41" s="34">
        <v>27463</v>
      </c>
      <c r="E41" s="34">
        <v>9683</v>
      </c>
    </row>
    <row r="42" spans="1:5" ht="13.5" thickBot="1">
      <c r="A42" s="22"/>
      <c r="B42" s="105">
        <v>75495</v>
      </c>
      <c r="C42" s="68" t="s">
        <v>8</v>
      </c>
      <c r="D42" s="67">
        <v>210000</v>
      </c>
      <c r="E42" s="67">
        <v>11783</v>
      </c>
    </row>
    <row r="43" spans="1:5" ht="13.5" thickBot="1">
      <c r="A43" s="5">
        <v>757</v>
      </c>
      <c r="B43" s="4"/>
      <c r="C43" s="6" t="s">
        <v>98</v>
      </c>
      <c r="D43" s="52">
        <f>SUM(D44)</f>
        <v>1723241</v>
      </c>
      <c r="E43" s="52">
        <f>SUM(E44)</f>
        <v>213844</v>
      </c>
    </row>
    <row r="44" spans="1:5" ht="39" thickBot="1">
      <c r="A44" s="59"/>
      <c r="B44" s="107" t="s">
        <v>99</v>
      </c>
      <c r="C44" s="55" t="s">
        <v>100</v>
      </c>
      <c r="D44" s="57">
        <v>1723241</v>
      </c>
      <c r="E44" s="57">
        <v>213844</v>
      </c>
    </row>
    <row r="45" spans="1:5" ht="13.5" thickBot="1">
      <c r="A45" s="5">
        <v>758</v>
      </c>
      <c r="B45" s="4"/>
      <c r="C45" s="6" t="s">
        <v>37</v>
      </c>
      <c r="D45" s="52">
        <f>SUM(D46)</f>
        <v>2642610</v>
      </c>
      <c r="E45" s="52">
        <f>SUM(E46)</f>
        <v>0</v>
      </c>
    </row>
    <row r="46" spans="1:5" ht="13.5" thickBot="1">
      <c r="A46" s="8"/>
      <c r="B46" s="9">
        <v>75818</v>
      </c>
      <c r="C46" s="10" t="s">
        <v>101</v>
      </c>
      <c r="D46" s="12">
        <v>2642610</v>
      </c>
      <c r="E46" s="12"/>
    </row>
    <row r="47" spans="1:5" ht="13.5" thickBot="1">
      <c r="A47" s="5">
        <v>801</v>
      </c>
      <c r="B47" s="4"/>
      <c r="C47" s="6" t="s">
        <v>43</v>
      </c>
      <c r="D47" s="52">
        <f>SUM(D48:D60)</f>
        <v>66390734</v>
      </c>
      <c r="E47" s="52">
        <f>SUM(E48:E60)</f>
        <v>23771846</v>
      </c>
    </row>
    <row r="48" spans="1:5" ht="12.75">
      <c r="A48" s="8"/>
      <c r="B48" s="82">
        <v>80101</v>
      </c>
      <c r="C48" s="20" t="s">
        <v>44</v>
      </c>
      <c r="D48" s="18">
        <v>17084179</v>
      </c>
      <c r="E48" s="18">
        <v>6427427</v>
      </c>
    </row>
    <row r="49" spans="1:5" ht="12.75">
      <c r="A49" s="8"/>
      <c r="B49" s="83">
        <v>80102</v>
      </c>
      <c r="C49" s="32" t="s">
        <v>102</v>
      </c>
      <c r="D49" s="34">
        <v>695987</v>
      </c>
      <c r="E49" s="34">
        <v>258125</v>
      </c>
    </row>
    <row r="50" spans="1:5" ht="12.75">
      <c r="A50" s="8"/>
      <c r="B50" s="83">
        <v>80104</v>
      </c>
      <c r="C50" s="32" t="s">
        <v>103</v>
      </c>
      <c r="D50" s="34">
        <v>6320959</v>
      </c>
      <c r="E50" s="34">
        <v>2157378</v>
      </c>
    </row>
    <row r="51" spans="1:5" ht="12.75">
      <c r="A51" s="8"/>
      <c r="B51" s="83">
        <v>80110</v>
      </c>
      <c r="C51" s="32" t="s">
        <v>45</v>
      </c>
      <c r="D51" s="34">
        <v>11971599</v>
      </c>
      <c r="E51" s="34">
        <v>4362050</v>
      </c>
    </row>
    <row r="52" spans="1:5" ht="12.75">
      <c r="A52" s="8"/>
      <c r="B52" s="83">
        <v>80111</v>
      </c>
      <c r="C52" s="32" t="s">
        <v>104</v>
      </c>
      <c r="D52" s="34">
        <v>495465</v>
      </c>
      <c r="E52" s="34">
        <v>186770</v>
      </c>
    </row>
    <row r="53" spans="1:5" ht="12.75">
      <c r="A53" s="8"/>
      <c r="B53" s="83" t="s">
        <v>105</v>
      </c>
      <c r="C53" s="32" t="s">
        <v>106</v>
      </c>
      <c r="D53" s="34">
        <v>11308</v>
      </c>
      <c r="E53" s="34">
        <v>692</v>
      </c>
    </row>
    <row r="54" spans="1:5" ht="12.75">
      <c r="A54" s="8"/>
      <c r="B54" s="83">
        <v>80120</v>
      </c>
      <c r="C54" s="32" t="s">
        <v>107</v>
      </c>
      <c r="D54" s="34">
        <v>12154017</v>
      </c>
      <c r="E54" s="34">
        <v>4415816</v>
      </c>
    </row>
    <row r="55" spans="1:5" ht="12.75">
      <c r="A55" s="8"/>
      <c r="B55" s="83" t="s">
        <v>108</v>
      </c>
      <c r="C55" s="32" t="s">
        <v>47</v>
      </c>
      <c r="D55" s="34">
        <v>1689553</v>
      </c>
      <c r="E55" s="34">
        <v>619929</v>
      </c>
    </row>
    <row r="56" spans="1:5" ht="12.75">
      <c r="A56" s="8"/>
      <c r="B56" s="83">
        <v>80130</v>
      </c>
      <c r="C56" s="32" t="s">
        <v>48</v>
      </c>
      <c r="D56" s="34">
        <v>13699187</v>
      </c>
      <c r="E56" s="34">
        <v>4803040</v>
      </c>
    </row>
    <row r="57" spans="1:5" ht="12.75">
      <c r="A57" s="8"/>
      <c r="B57" s="83">
        <v>80134</v>
      </c>
      <c r="C57" s="32" t="s">
        <v>109</v>
      </c>
      <c r="D57" s="34">
        <v>253773</v>
      </c>
      <c r="E57" s="34">
        <v>97605</v>
      </c>
    </row>
    <row r="58" spans="1:5" ht="38.25">
      <c r="A58" s="8"/>
      <c r="B58" s="83">
        <v>80140</v>
      </c>
      <c r="C58" s="32" t="s">
        <v>110</v>
      </c>
      <c r="D58" s="34">
        <v>1160892</v>
      </c>
      <c r="E58" s="34">
        <v>431110</v>
      </c>
    </row>
    <row r="59" spans="1:5" ht="12.75">
      <c r="A59" s="8"/>
      <c r="B59" s="83" t="s">
        <v>111</v>
      </c>
      <c r="C59" s="32" t="s">
        <v>112</v>
      </c>
      <c r="D59" s="34">
        <v>324576</v>
      </c>
      <c r="E59" s="34">
        <v>8004</v>
      </c>
    </row>
    <row r="60" spans="1:5" ht="13.5" thickBot="1">
      <c r="A60" s="8"/>
      <c r="B60" s="84">
        <v>80195</v>
      </c>
      <c r="C60" s="24" t="s">
        <v>8</v>
      </c>
      <c r="D60" s="26">
        <v>529239</v>
      </c>
      <c r="E60" s="26">
        <v>3900</v>
      </c>
    </row>
    <row r="61" spans="1:5" ht="13.5" thickBot="1">
      <c r="A61" s="5">
        <v>803</v>
      </c>
      <c r="B61" s="4"/>
      <c r="C61" s="6" t="s">
        <v>50</v>
      </c>
      <c r="D61" s="53">
        <f>SUM(D62:D63)</f>
        <v>249827</v>
      </c>
      <c r="E61" s="53">
        <f>SUM(E62:E63)</f>
        <v>140</v>
      </c>
    </row>
    <row r="62" spans="1:5" ht="12.75">
      <c r="A62" s="44"/>
      <c r="B62" s="85" t="s">
        <v>113</v>
      </c>
      <c r="C62" s="16" t="s">
        <v>51</v>
      </c>
      <c r="D62" s="86">
        <v>49827</v>
      </c>
      <c r="E62" s="87">
        <v>140</v>
      </c>
    </row>
    <row r="63" spans="1:5" ht="13.5" thickBot="1">
      <c r="A63" s="8"/>
      <c r="B63" s="9" t="s">
        <v>114</v>
      </c>
      <c r="C63" s="10" t="s">
        <v>8</v>
      </c>
      <c r="D63" s="88">
        <v>200000</v>
      </c>
      <c r="E63" s="88"/>
    </row>
    <row r="64" spans="1:5" ht="13.5" thickBot="1">
      <c r="A64" s="5">
        <v>851</v>
      </c>
      <c r="B64" s="4"/>
      <c r="C64" s="6" t="s">
        <v>52</v>
      </c>
      <c r="D64" s="52">
        <f>SUM(D65:D67)</f>
        <v>863082</v>
      </c>
      <c r="E64" s="52">
        <f>SUM(E65:E67)</f>
        <v>6907</v>
      </c>
    </row>
    <row r="65" spans="1:5" ht="12.75">
      <c r="A65" s="8"/>
      <c r="B65" s="82">
        <v>85154</v>
      </c>
      <c r="C65" s="20" t="s">
        <v>115</v>
      </c>
      <c r="D65" s="18">
        <v>750856</v>
      </c>
      <c r="E65" s="18">
        <v>2938</v>
      </c>
    </row>
    <row r="66" spans="1:5" ht="51">
      <c r="A66" s="8"/>
      <c r="B66" s="89">
        <v>85156</v>
      </c>
      <c r="C66" s="32" t="s">
        <v>116</v>
      </c>
      <c r="D66" s="78">
        <v>32000</v>
      </c>
      <c r="E66" s="78">
        <v>3969</v>
      </c>
    </row>
    <row r="67" spans="1:5" ht="13.5" thickBot="1">
      <c r="A67" s="8"/>
      <c r="B67" s="84">
        <v>85195</v>
      </c>
      <c r="C67" s="24" t="s">
        <v>8</v>
      </c>
      <c r="D67" s="26">
        <v>80226</v>
      </c>
      <c r="E67" s="26"/>
    </row>
    <row r="68" spans="1:5" ht="13.5" thickBot="1">
      <c r="A68" s="5">
        <v>852</v>
      </c>
      <c r="B68" s="4"/>
      <c r="C68" s="6" t="s">
        <v>117</v>
      </c>
      <c r="D68" s="52">
        <f>SUM(D69:D82)</f>
        <v>32431573</v>
      </c>
      <c r="E68" s="52">
        <f>SUM(E69:E82)</f>
        <v>6972509</v>
      </c>
    </row>
    <row r="69" spans="1:5" ht="12.75">
      <c r="A69" s="28"/>
      <c r="B69" s="85" t="s">
        <v>118</v>
      </c>
      <c r="C69" s="108" t="s">
        <v>55</v>
      </c>
      <c r="D69" s="40">
        <v>1701183</v>
      </c>
      <c r="E69" s="40">
        <v>419347</v>
      </c>
    </row>
    <row r="70" spans="1:5" ht="12.75">
      <c r="A70" s="8"/>
      <c r="B70" s="83" t="s">
        <v>119</v>
      </c>
      <c r="C70" s="65" t="s">
        <v>56</v>
      </c>
      <c r="D70" s="34">
        <v>2736400</v>
      </c>
      <c r="E70" s="34">
        <v>672730</v>
      </c>
    </row>
    <row r="71" spans="1:5" ht="38.25">
      <c r="A71" s="8"/>
      <c r="B71" s="83" t="s">
        <v>120</v>
      </c>
      <c r="C71" s="65" t="s">
        <v>121</v>
      </c>
      <c r="D71" s="34">
        <v>711994</v>
      </c>
      <c r="E71" s="34">
        <v>175640</v>
      </c>
    </row>
    <row r="72" spans="1:5" ht="12.75">
      <c r="A72" s="8"/>
      <c r="B72" s="83" t="s">
        <v>122</v>
      </c>
      <c r="C72" s="65" t="s">
        <v>123</v>
      </c>
      <c r="D72" s="34">
        <v>508801</v>
      </c>
      <c r="E72" s="34">
        <v>163508</v>
      </c>
    </row>
    <row r="73" spans="1:5" ht="38.25">
      <c r="A73" s="8"/>
      <c r="B73" s="83" t="s">
        <v>124</v>
      </c>
      <c r="C73" s="65" t="s">
        <v>125</v>
      </c>
      <c r="D73" s="34">
        <v>14272000</v>
      </c>
      <c r="E73" s="34">
        <v>2712699</v>
      </c>
    </row>
    <row r="74" spans="1:5" ht="51">
      <c r="A74" s="8"/>
      <c r="B74" s="89" t="s">
        <v>126</v>
      </c>
      <c r="C74" s="65" t="s">
        <v>127</v>
      </c>
      <c r="D74" s="78">
        <v>115000</v>
      </c>
      <c r="E74" s="78">
        <v>22616</v>
      </c>
    </row>
    <row r="75" spans="1:5" ht="25.5">
      <c r="A75" s="8"/>
      <c r="B75" s="89" t="s">
        <v>128</v>
      </c>
      <c r="C75" s="65" t="s">
        <v>129</v>
      </c>
      <c r="D75" s="78">
        <v>2757698</v>
      </c>
      <c r="E75" s="78">
        <v>638577</v>
      </c>
    </row>
    <row r="76" spans="1:5" ht="12.75">
      <c r="A76" s="8"/>
      <c r="B76" s="84" t="s">
        <v>130</v>
      </c>
      <c r="C76" s="66" t="s">
        <v>131</v>
      </c>
      <c r="D76" s="26">
        <v>5498137</v>
      </c>
      <c r="E76" s="26">
        <v>1249373</v>
      </c>
    </row>
    <row r="77" spans="1:5" ht="12.75">
      <c r="A77" s="8"/>
      <c r="B77" s="83" t="s">
        <v>132</v>
      </c>
      <c r="C77" s="65" t="s">
        <v>62</v>
      </c>
      <c r="D77" s="34">
        <v>1923192</v>
      </c>
      <c r="E77" s="34">
        <v>436587</v>
      </c>
    </row>
    <row r="78" spans="1:5" ht="12.75">
      <c r="A78" s="8"/>
      <c r="B78" s="9" t="s">
        <v>133</v>
      </c>
      <c r="C78" s="61" t="s">
        <v>134</v>
      </c>
      <c r="D78" s="12">
        <v>237371</v>
      </c>
      <c r="E78" s="12"/>
    </row>
    <row r="79" spans="1:5" ht="12.75">
      <c r="A79" s="69"/>
      <c r="B79" s="83" t="s">
        <v>135</v>
      </c>
      <c r="C79" s="65" t="s">
        <v>63</v>
      </c>
      <c r="D79" s="34">
        <v>249234</v>
      </c>
      <c r="E79" s="34">
        <v>59191</v>
      </c>
    </row>
    <row r="80" spans="1:5" ht="25.5">
      <c r="A80" s="8"/>
      <c r="B80" s="83" t="s">
        <v>136</v>
      </c>
      <c r="C80" s="65" t="s">
        <v>137</v>
      </c>
      <c r="D80" s="34">
        <v>1100374</v>
      </c>
      <c r="E80" s="34">
        <v>293283</v>
      </c>
    </row>
    <row r="81" spans="1:5" ht="12.75">
      <c r="A81" s="8"/>
      <c r="B81" s="83" t="s">
        <v>138</v>
      </c>
      <c r="C81" s="65" t="s">
        <v>65</v>
      </c>
      <c r="D81" s="34">
        <v>40000</v>
      </c>
      <c r="E81" s="34">
        <v>9000</v>
      </c>
    </row>
    <row r="82" spans="1:5" ht="13.5" thickBot="1">
      <c r="A82" s="22"/>
      <c r="B82" s="105" t="s">
        <v>139</v>
      </c>
      <c r="C82" s="61" t="s">
        <v>8</v>
      </c>
      <c r="D82" s="12">
        <v>580189</v>
      </c>
      <c r="E82" s="67">
        <v>119958</v>
      </c>
    </row>
    <row r="83" spans="1:5" ht="26.25" thickBot="1">
      <c r="A83" s="5">
        <v>853</v>
      </c>
      <c r="B83" s="4"/>
      <c r="C83" s="109" t="s">
        <v>140</v>
      </c>
      <c r="D83" s="52">
        <f>SUM(D84:D84)</f>
        <v>249293</v>
      </c>
      <c r="E83" s="110">
        <f>SUM(E84:E84)</f>
        <v>59879</v>
      </c>
    </row>
    <row r="84" spans="1:5" ht="26.25" thickBot="1">
      <c r="A84" s="59"/>
      <c r="B84" s="107" t="s">
        <v>141</v>
      </c>
      <c r="C84" s="55" t="s">
        <v>67</v>
      </c>
      <c r="D84" s="57">
        <v>249293</v>
      </c>
      <c r="E84" s="57">
        <v>59879</v>
      </c>
    </row>
    <row r="85" spans="1:5" ht="13.5" thickBot="1">
      <c r="A85" s="5">
        <v>854</v>
      </c>
      <c r="B85" s="4"/>
      <c r="C85" s="6" t="s">
        <v>68</v>
      </c>
      <c r="D85" s="52">
        <f>SUM(D86:D91)</f>
        <v>5148156</v>
      </c>
      <c r="E85" s="52">
        <f>SUM(E86:E91)</f>
        <v>1688740</v>
      </c>
    </row>
    <row r="86" spans="1:5" ht="12.75">
      <c r="A86" s="8"/>
      <c r="B86" s="82">
        <v>85401</v>
      </c>
      <c r="C86" s="20" t="s">
        <v>142</v>
      </c>
      <c r="D86" s="18">
        <v>1229474</v>
      </c>
      <c r="E86" s="18">
        <v>472870</v>
      </c>
    </row>
    <row r="87" spans="1:5" ht="25.5">
      <c r="A87" s="8"/>
      <c r="B87" s="83">
        <v>85406</v>
      </c>
      <c r="C87" s="90" t="s">
        <v>143</v>
      </c>
      <c r="D87" s="34">
        <v>717328</v>
      </c>
      <c r="E87" s="34">
        <v>275895</v>
      </c>
    </row>
    <row r="88" spans="1:5" ht="12.75">
      <c r="A88" s="8"/>
      <c r="B88" s="83">
        <v>85410</v>
      </c>
      <c r="C88" s="32" t="s">
        <v>69</v>
      </c>
      <c r="D88" s="34">
        <v>2549233</v>
      </c>
      <c r="E88" s="34">
        <v>899726</v>
      </c>
    </row>
    <row r="89" spans="1:5" ht="12.75">
      <c r="A89" s="8"/>
      <c r="B89" s="83" t="s">
        <v>144</v>
      </c>
      <c r="C89" s="32" t="s">
        <v>70</v>
      </c>
      <c r="D89" s="34">
        <v>604668</v>
      </c>
      <c r="E89" s="34">
        <v>39145</v>
      </c>
    </row>
    <row r="90" spans="1:5" ht="12.75">
      <c r="A90" s="8"/>
      <c r="B90" s="83" t="s">
        <v>145</v>
      </c>
      <c r="C90" s="32" t="s">
        <v>146</v>
      </c>
      <c r="D90" s="34">
        <v>17291</v>
      </c>
      <c r="E90" s="34">
        <v>1104</v>
      </c>
    </row>
    <row r="91" spans="1:5" ht="13.5" thickBot="1">
      <c r="A91" s="8"/>
      <c r="B91" s="84" t="s">
        <v>147</v>
      </c>
      <c r="C91" s="24" t="s">
        <v>148</v>
      </c>
      <c r="D91" s="26">
        <v>30162</v>
      </c>
      <c r="E91" s="26"/>
    </row>
    <row r="92" spans="1:5" ht="26.25" thickBot="1">
      <c r="A92" s="5">
        <v>900</v>
      </c>
      <c r="B92" s="4"/>
      <c r="C92" s="6" t="s">
        <v>71</v>
      </c>
      <c r="D92" s="52">
        <f>SUM(D93:D100)</f>
        <v>20533340</v>
      </c>
      <c r="E92" s="52">
        <f>SUM(E93:E100)</f>
        <v>1320360</v>
      </c>
    </row>
    <row r="93" spans="1:5" ht="12.75">
      <c r="A93" s="8"/>
      <c r="B93" s="82">
        <v>90001</v>
      </c>
      <c r="C93" s="20" t="s">
        <v>72</v>
      </c>
      <c r="D93" s="18">
        <v>16660000</v>
      </c>
      <c r="E93" s="18">
        <v>493222</v>
      </c>
    </row>
    <row r="94" spans="1:5" ht="12.75">
      <c r="A94" s="8"/>
      <c r="B94" s="83">
        <v>90002</v>
      </c>
      <c r="C94" s="32" t="s">
        <v>73</v>
      </c>
      <c r="D94" s="34">
        <v>356160</v>
      </c>
      <c r="E94" s="34">
        <v>89890</v>
      </c>
    </row>
    <row r="95" spans="1:5" ht="12.75">
      <c r="A95" s="8"/>
      <c r="B95" s="83">
        <v>90003</v>
      </c>
      <c r="C95" s="32" t="s">
        <v>149</v>
      </c>
      <c r="D95" s="34">
        <v>618000</v>
      </c>
      <c r="E95" s="34">
        <v>27600</v>
      </c>
    </row>
    <row r="96" spans="1:5" ht="12.75">
      <c r="A96" s="8"/>
      <c r="B96" s="83">
        <v>90004</v>
      </c>
      <c r="C96" s="32" t="s">
        <v>150</v>
      </c>
      <c r="D96" s="34">
        <v>441000</v>
      </c>
      <c r="E96" s="34">
        <v>146000</v>
      </c>
    </row>
    <row r="97" spans="1:5" ht="12.75">
      <c r="A97" s="8"/>
      <c r="B97" s="83">
        <v>90013</v>
      </c>
      <c r="C97" s="32" t="s">
        <v>151</v>
      </c>
      <c r="D97" s="34">
        <v>101000</v>
      </c>
      <c r="E97" s="34">
        <v>16700</v>
      </c>
    </row>
    <row r="98" spans="1:5" ht="12.75">
      <c r="A98" s="8"/>
      <c r="B98" s="83">
        <v>90015</v>
      </c>
      <c r="C98" s="32" t="s">
        <v>152</v>
      </c>
      <c r="D98" s="34">
        <v>1906000</v>
      </c>
      <c r="E98" s="34">
        <v>493494</v>
      </c>
    </row>
    <row r="99" spans="1:5" ht="12.75">
      <c r="A99" s="8"/>
      <c r="B99" s="83" t="s">
        <v>153</v>
      </c>
      <c r="C99" s="32" t="s">
        <v>154</v>
      </c>
      <c r="D99" s="91">
        <v>4720</v>
      </c>
      <c r="E99" s="91"/>
    </row>
    <row r="100" spans="1:5" ht="13.5" thickBot="1">
      <c r="A100" s="8"/>
      <c r="B100" s="84">
        <v>90095</v>
      </c>
      <c r="C100" s="24" t="s">
        <v>8</v>
      </c>
      <c r="D100" s="26">
        <v>446460</v>
      </c>
      <c r="E100" s="26">
        <v>53454</v>
      </c>
    </row>
    <row r="101" spans="1:5" ht="26.25" thickBot="1">
      <c r="A101" s="5">
        <v>921</v>
      </c>
      <c r="B101" s="4"/>
      <c r="C101" s="6" t="s">
        <v>75</v>
      </c>
      <c r="D101" s="52">
        <f>SUM(D102:D108)</f>
        <v>3164009</v>
      </c>
      <c r="E101" s="52">
        <f>SUM(E102:E108)</f>
        <v>1149342</v>
      </c>
    </row>
    <row r="102" spans="1:5" ht="12.75">
      <c r="A102" s="8"/>
      <c r="B102" s="82">
        <v>92106</v>
      </c>
      <c r="C102" s="20" t="s">
        <v>155</v>
      </c>
      <c r="D102" s="18">
        <v>465390</v>
      </c>
      <c r="E102" s="18">
        <v>212694</v>
      </c>
    </row>
    <row r="103" spans="1:5" ht="12.75">
      <c r="A103" s="69"/>
      <c r="B103" s="83">
        <v>92108</v>
      </c>
      <c r="C103" s="32" t="s">
        <v>156</v>
      </c>
      <c r="D103" s="34">
        <v>432000</v>
      </c>
      <c r="E103" s="34">
        <v>206001</v>
      </c>
    </row>
    <row r="104" spans="1:5" ht="12.75">
      <c r="A104" s="8"/>
      <c r="B104" s="83">
        <v>92109</v>
      </c>
      <c r="C104" s="32" t="s">
        <v>157</v>
      </c>
      <c r="D104" s="34">
        <v>840000</v>
      </c>
      <c r="E104" s="34">
        <v>210000</v>
      </c>
    </row>
    <row r="105" spans="1:5" ht="12.75">
      <c r="A105" s="8"/>
      <c r="B105" s="83">
        <v>92116</v>
      </c>
      <c r="C105" s="32" t="s">
        <v>76</v>
      </c>
      <c r="D105" s="34">
        <v>542810</v>
      </c>
      <c r="E105" s="34">
        <v>271404</v>
      </c>
    </row>
    <row r="106" spans="1:5" ht="12.75">
      <c r="A106" s="8"/>
      <c r="B106" s="83">
        <v>92118</v>
      </c>
      <c r="C106" s="32" t="s">
        <v>158</v>
      </c>
      <c r="D106" s="34">
        <v>604409</v>
      </c>
      <c r="E106" s="34">
        <v>242203</v>
      </c>
    </row>
    <row r="107" spans="1:5" ht="25.5">
      <c r="A107" s="8"/>
      <c r="B107" s="83">
        <v>92120</v>
      </c>
      <c r="C107" s="32" t="s">
        <v>159</v>
      </c>
      <c r="D107" s="34">
        <v>195000</v>
      </c>
      <c r="E107" s="34"/>
    </row>
    <row r="108" spans="1:5" ht="13.5" thickBot="1">
      <c r="A108" s="69"/>
      <c r="B108" s="84">
        <v>92195</v>
      </c>
      <c r="C108" s="24" t="s">
        <v>8</v>
      </c>
      <c r="D108" s="26">
        <v>84400</v>
      </c>
      <c r="E108" s="26">
        <v>7040</v>
      </c>
    </row>
    <row r="109" spans="1:5" ht="13.5" thickBot="1">
      <c r="A109" s="5">
        <v>926</v>
      </c>
      <c r="B109" s="4"/>
      <c r="C109" s="6" t="s">
        <v>160</v>
      </c>
      <c r="D109" s="52">
        <f>SUM(D110:D111)</f>
        <v>1878880</v>
      </c>
      <c r="E109" s="52">
        <f>SUM(E110:E111)</f>
        <v>164486</v>
      </c>
    </row>
    <row r="110" spans="1:6" ht="25.5">
      <c r="A110" s="8"/>
      <c r="B110" s="82">
        <v>92605</v>
      </c>
      <c r="C110" s="20" t="s">
        <v>161</v>
      </c>
      <c r="D110" s="18">
        <v>300000</v>
      </c>
      <c r="E110" s="18">
        <v>115800</v>
      </c>
      <c r="F110" s="92"/>
    </row>
    <row r="111" spans="1:6" ht="13.5" thickBot="1">
      <c r="A111" s="8"/>
      <c r="B111" s="84">
        <v>92695</v>
      </c>
      <c r="C111" s="24" t="s">
        <v>8</v>
      </c>
      <c r="D111" s="26">
        <v>1578880</v>
      </c>
      <c r="E111" s="26">
        <v>48686</v>
      </c>
      <c r="F111" s="92"/>
    </row>
    <row r="112" spans="1:5" ht="33.75" customHeight="1" thickBot="1">
      <c r="A112" s="93"/>
      <c r="B112" s="94"/>
      <c r="C112" s="95" t="s">
        <v>162</v>
      </c>
      <c r="D112" s="96">
        <f>SUM(D109+D101+D92+D85+D83+D64+D61+D68+D47+D45+D43+D38+D36+D28+D23+D19+D17+D12+D10+D8)</f>
        <v>187371466</v>
      </c>
      <c r="E112" s="96">
        <f>SUM(E109+E101+E92+E85+E83+E64+E61+E68+E47+E45+E43+E38+E36+E28+E23+E19+E17+E12+E10+E8)</f>
        <v>45776521</v>
      </c>
    </row>
    <row r="114" spans="3:4" ht="15.75">
      <c r="C114" s="111" t="s">
        <v>166</v>
      </c>
      <c r="D114" s="111"/>
    </row>
    <row r="115" spans="3:4" ht="15.75">
      <c r="C115" s="97"/>
      <c r="D115" s="97"/>
    </row>
    <row r="116" spans="3:4" ht="15.75">
      <c r="C116" s="97" t="s">
        <v>167</v>
      </c>
      <c r="D116" s="97"/>
    </row>
  </sheetData>
  <mergeCells count="6">
    <mergeCell ref="E5:E6"/>
    <mergeCell ref="A3:E3"/>
    <mergeCell ref="A5:A6"/>
    <mergeCell ref="B5:B6"/>
    <mergeCell ref="C5:C6"/>
    <mergeCell ref="D5:D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ELA-B</dc:creator>
  <cp:keywords/>
  <dc:description/>
  <cp:lastModifiedBy>ELA-B</cp:lastModifiedBy>
  <cp:lastPrinted>2006-04-28T07:13:21Z</cp:lastPrinted>
  <dcterms:created xsi:type="dcterms:W3CDTF">2006-04-20T06:45:10Z</dcterms:created>
  <dcterms:modified xsi:type="dcterms:W3CDTF">2006-05-05T07:51:34Z</dcterms:modified>
  <cp:category/>
  <cp:version/>
  <cp:contentType/>
  <cp:contentStatus/>
</cp:coreProperties>
</file>