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<sst xmlns="http://schemas.openxmlformats.org/spreadsheetml/2006/main" count="148" uniqueCount="139">
  <si>
    <t>Załącznik Nr 2</t>
  </si>
  <si>
    <t>Harmonogram wydatków miasta na I kwartał 2006r.</t>
  </si>
  <si>
    <t>Dział</t>
  </si>
  <si>
    <t>Rozdz.</t>
  </si>
  <si>
    <t>Wyszczególnienie</t>
  </si>
  <si>
    <t>Plan na 2006r.</t>
  </si>
  <si>
    <t>I kwartał</t>
  </si>
  <si>
    <r>
      <t>Razem         I kwartał</t>
    </r>
    <r>
      <rPr>
        <sz val="10"/>
        <rFont val="Times New Roman"/>
        <family val="1"/>
      </rPr>
      <t xml:space="preserve"> (5+6+7):</t>
    </r>
  </si>
  <si>
    <t>styczeń 2006r.</t>
  </si>
  <si>
    <t xml:space="preserve">luty 2006r. </t>
  </si>
  <si>
    <t>marzec 2006r.</t>
  </si>
  <si>
    <t>010</t>
  </si>
  <si>
    <t>Rolnictwo i łowiectwo</t>
  </si>
  <si>
    <t>01030</t>
  </si>
  <si>
    <t>Izby rolnicze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</si>
  <si>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</si>
  <si>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</si>
  <si>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</si>
  <si>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</si>
  <si>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</si>
  <si>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</si>
  <si>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Drogi publiczne w miastach na prawach powiatu</t>
  </si>
  <si>
    <t>Drogi publiczne gminne</t>
  </si>
  <si>
    <t xml:space="preserve">Pozostała działalność / opłata za grunty / </t>
  </si>
  <si>
    <t>Turystyka</t>
  </si>
  <si>
    <t>Zadania w zakresie upowszechniania turystyki</t>
  </si>
  <si>
    <t>Gospodarka mieszkaniowa</t>
  </si>
  <si>
    <t>Różne jednostki obsługi gospodarki mieszkaniowej</t>
  </si>
  <si>
    <t>Gospodarka gruntami i nieruchomościami</t>
  </si>
  <si>
    <t>Pozostała działalność</t>
  </si>
  <si>
    <t>Działalność usługowa</t>
  </si>
  <si>
    <t>Plany zagospodarowania przestrzennego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</si>
  <si>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</si>
  <si>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</si>
  <si>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</si>
  <si>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</si>
  <si>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</si>
  <si>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</si>
  <si>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Rady gmin / miast i miast na prawach powiatu /</t>
  </si>
  <si>
    <t>Urzędy gmin  / miast i miast na prawach powiatu /</t>
  </si>
  <si>
    <t>Komisje poborowe</t>
  </si>
  <si>
    <t>75075</t>
  </si>
  <si>
    <t>Promocja jednostek samorządu terytorialnego</t>
  </si>
  <si>
    <t>Urzędy naczelnych organów władzy państwowej,kontroli i ochrony prawa oraz sądownictwa</t>
  </si>
  <si>
    <t xml:space="preserve">Urzędy naczelnych organów władzy państwowej,kontroli i ochrony prawa </t>
  </si>
  <si>
    <t>Bezpieczeństwo publiczne i ochrona przeciwpożarowa</t>
  </si>
  <si>
    <t>Komendy Powiatowe Państwowej Straży Pożarnej</t>
  </si>
  <si>
    <t>Obrona cywilna</t>
  </si>
  <si>
    <t>Straż Miejska</t>
  </si>
  <si>
    <t>Obsługa długu publicznego</t>
  </si>
  <si>
    <t>75702</t>
  </si>
  <si>
    <t>Obsługa papierów wartościowych, kredytów i pożyczek jednostek samorządu terytorialnego</t>
  </si>
  <si>
    <t xml:space="preserve">Różne rozliczenia </t>
  </si>
  <si>
    <t>Rezerwy ogólne i celowe</t>
  </si>
  <si>
    <t>Oświata i wychowanie</t>
  </si>
  <si>
    <t>Szkoły podstawowe</t>
  </si>
  <si>
    <t>Szkoły podstawowe specjalne</t>
  </si>
  <si>
    <t>Przedszkola</t>
  </si>
  <si>
    <t>Gimnazja</t>
  </si>
  <si>
    <t>Gimnazja specjalne</t>
  </si>
  <si>
    <t>80113</t>
  </si>
  <si>
    <t>Dowożenie uczniów do szkół</t>
  </si>
  <si>
    <t>Licea ogólnokształcące</t>
  </si>
  <si>
    <t>80123</t>
  </si>
  <si>
    <t>Licea profilowane</t>
  </si>
  <si>
    <t>Szkoły zawodowe</t>
  </si>
  <si>
    <t>Szkoły zawodowe specjalne</t>
  </si>
  <si>
    <t xml:space="preserve">Centra kształcenia ustawicznego i praktycznego oraz ośrodki dokształcania zawodowego </t>
  </si>
  <si>
    <t>80146</t>
  </si>
  <si>
    <t>Dokształcanie i doskonalenie nauczycieli</t>
  </si>
  <si>
    <t>Szkolnictwo wyższe</t>
  </si>
  <si>
    <t>80309</t>
  </si>
  <si>
    <t>Pomoc materialna dla studentów</t>
  </si>
  <si>
    <t>80395</t>
  </si>
  <si>
    <t>Ochrona zdrowia</t>
  </si>
  <si>
    <t>Przeciwdziałanie alkoholizmowi</t>
  </si>
  <si>
    <t>Składki na ubezpieczenie zdrowotne oraz świadczenia dla osób nie objętych obowiązkiem ubezpieczenia zdrowotnego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</si>
  <si>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</si>
  <si>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</si>
  <si>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</si>
  <si>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</si>
  <si>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</si>
  <si>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</si>
  <si>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wsparcia/Klub Seniora,Środow.Dom Samopom.Dzienny Dom Pomocy Społecznej /</t>
  </si>
  <si>
    <t>85204</t>
  </si>
  <si>
    <t xml:space="preserve">Rodziny zastępcze </t>
  </si>
  <si>
    <t>85212</t>
  </si>
  <si>
    <t xml:space="preserve">Świadczenia rodzinne oraz składki na ubezpieczenia emerytalne i rentowe z ubezpieczenia społecznego 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</si>
  <si>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</si>
  <si>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</si>
  <si>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</si>
  <si>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</si>
  <si>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</si>
  <si>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</si>
  <si>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</si>
  <si>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Ośrodki pomocy społecznej</t>
  </si>
  <si>
    <t>85220</t>
  </si>
  <si>
    <t>Ośrodek interwencji kryzysowej</t>
  </si>
  <si>
    <t>85226</t>
  </si>
  <si>
    <t>Ośrodki adopcyjno - opiekuńcze</t>
  </si>
  <si>
    <t>85228</t>
  </si>
  <si>
    <t xml:space="preserve">Usługi opiekuńcze  i  specjalistyczne usługi opiekuńcze </t>
  </si>
  <si>
    <t>85231</t>
  </si>
  <si>
    <t>Pomoc dla uchodzców</t>
  </si>
  <si>
    <t>85295</t>
  </si>
  <si>
    <t xml:space="preserve">Pozostałe zadania w zakresie polityki społecznej </t>
  </si>
  <si>
    <t>85321</t>
  </si>
  <si>
    <t>Zespoły do spraw orzekania o niepełnosprawności</t>
  </si>
  <si>
    <t>Edukacyjna opieka wychowawcza</t>
  </si>
  <si>
    <t>Świetlice szkolne</t>
  </si>
  <si>
    <t>Poradnie psychologiczno-pedagogiczne, w tym poradnie specjalistyczne</t>
  </si>
  <si>
    <t>Internaty i bursy  szkolne</t>
  </si>
  <si>
    <t>85415</t>
  </si>
  <si>
    <t>Pomoc materialna dla uczniów</t>
  </si>
  <si>
    <t>85446</t>
  </si>
  <si>
    <t>Dokształcenie i doskonalenie nauczycieli</t>
  </si>
  <si>
    <t>85495</t>
  </si>
  <si>
    <t xml:space="preserve">Pozostała działalność 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</si>
  <si>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</si>
  <si>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</si>
  <si>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</si>
  <si>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</si>
  <si>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</si>
  <si>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</si>
  <si>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 , placów  i dróg</t>
  </si>
  <si>
    <t>90078</t>
  </si>
  <si>
    <t>Usuwanie skutków klęsk żywiołowych</t>
  </si>
  <si>
    <t>Kultura i ochrona dziedzictwa narodowego</t>
  </si>
  <si>
    <t>Teatry dramatyczne i lalkowe</t>
  </si>
  <si>
    <t>Filharmonie , orkiestry , chóry i kapele</t>
  </si>
  <si>
    <t>Domy i ośrodki kultury , świetlice i kluby</t>
  </si>
  <si>
    <t>Biblioteki</t>
  </si>
  <si>
    <t>Muzea</t>
  </si>
  <si>
    <t>Ochrona zabytków i opieka nad zabytkami</t>
  </si>
  <si>
    <t>Kultura fizyczna i sport</t>
  </si>
  <si>
    <t>Zadania w zakresie kultury fizycznej i sportu</t>
  </si>
  <si>
    <t xml:space="preserve">     R a z e m</t>
  </si>
  <si>
    <r>
      <t xml:space="preserve">                                                    </t>
    </r>
    <r>
      <rPr>
        <b/>
        <sz val="12"/>
        <rFont val="Times New Roman"/>
        <family val="1"/>
      </rPr>
      <t>Prezydent Miasta</t>
    </r>
  </si>
  <si>
    <t xml:space="preserve">                                                   mgr inż. Jerzy Brzeziński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</si>
</sst>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3" fontId="6" fillId="3" borderId="1" xfId="0" applyNumberFormat="1" applyFont="1" applyFill="1" applyBorder="1" applyAlignment="1" applyProtection="1">
      <alignment horizontal="right" vertical="center"/>
      <protection hidden="1"/>
    </xf>
    <xf numFmtId="3" fontId="6" fillId="3" borderId="3" xfId="0" applyNumberFormat="1" applyFont="1" applyFill="1" applyBorder="1" applyAlignment="1" applyProtection="1">
      <alignment horizontal="right" vertical="center"/>
      <protection hidden="1"/>
    </xf>
    <xf numFmtId="0" fontId="7" fillId="0" borderId="4" xfId="0" applyFont="1" applyFill="1" applyBorder="1" applyAlignment="1" applyProtection="1">
      <alignment horizont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hidden="1"/>
    </xf>
    <xf numFmtId="3" fontId="4" fillId="0" borderId="4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hidden="1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hidden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hidden="1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3" fontId="6" fillId="3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hidden="1"/>
    </xf>
    <xf numFmtId="3" fontId="3" fillId="2" borderId="3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97">
      <selection activeCell="C118" sqref="C118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32.00390625" style="0" customWidth="1"/>
    <col min="4" max="4" width="12.375" style="0" customWidth="1"/>
    <col min="5" max="5" width="11.375" style="0" customWidth="1"/>
    <col min="6" max="6" width="11.125" style="0" customWidth="1"/>
    <col min="7" max="7" width="11.75390625" style="0" customWidth="1"/>
    <col min="8" max="8" width="11.875" style="0" customWidth="1"/>
  </cols>
  <sheetData>
    <row r="1" spans="1:7" ht="18.75">
      <c r="A1" s="1"/>
      <c r="B1" s="1"/>
      <c r="C1" s="1"/>
      <c r="D1" s="1"/>
      <c r="F1" s="82" t="s">
        <v>0</v>
      </c>
      <c r="G1" s="82"/>
    </row>
    <row r="2" spans="1:7" ht="18.75">
      <c r="A2" s="1"/>
      <c r="B2" s="1"/>
      <c r="C2" s="1"/>
      <c r="D2" s="1"/>
      <c r="F2" s="2"/>
      <c r="G2" s="2"/>
    </row>
    <row r="3" spans="1:8" ht="18.75">
      <c r="A3" s="83" t="s">
        <v>1</v>
      </c>
      <c r="B3" s="84"/>
      <c r="C3" s="84"/>
      <c r="D3" s="84"/>
      <c r="E3" s="84"/>
      <c r="F3" s="84"/>
      <c r="G3" s="84"/>
      <c r="H3" s="84"/>
    </row>
    <row r="4" spans="1:4" ht="13.5" thickBot="1">
      <c r="A4" s="1"/>
      <c r="B4" s="1"/>
      <c r="C4" s="1"/>
      <c r="D4" s="1"/>
    </row>
    <row r="5" spans="1:8" ht="16.5" thickBot="1">
      <c r="A5" s="85" t="s">
        <v>2</v>
      </c>
      <c r="B5" s="87" t="s">
        <v>3</v>
      </c>
      <c r="C5" s="85" t="s">
        <v>4</v>
      </c>
      <c r="D5" s="89" t="s">
        <v>5</v>
      </c>
      <c r="E5" s="90" t="s">
        <v>6</v>
      </c>
      <c r="F5" s="91"/>
      <c r="G5" s="91"/>
      <c r="H5" s="92" t="s">
        <v>7</v>
      </c>
    </row>
    <row r="6" spans="1:8" ht="29.25" thickBot="1">
      <c r="A6" s="86"/>
      <c r="B6" s="88"/>
      <c r="C6" s="86"/>
      <c r="D6" s="88"/>
      <c r="E6" s="3" t="s">
        <v>8</v>
      </c>
      <c r="F6" s="4" t="s">
        <v>9</v>
      </c>
      <c r="G6" s="5" t="s">
        <v>10</v>
      </c>
      <c r="H6" s="93"/>
    </row>
    <row r="7" spans="1:8" ht="16.5" thickBot="1">
      <c r="A7" s="6">
        <v>1</v>
      </c>
      <c r="B7" s="6">
        <v>2</v>
      </c>
      <c r="C7" s="7">
        <v>3</v>
      </c>
      <c r="D7" s="7">
        <v>4</v>
      </c>
      <c r="E7" s="8">
        <v>5</v>
      </c>
      <c r="F7" s="8">
        <v>6</v>
      </c>
      <c r="G7" s="9">
        <v>7</v>
      </c>
      <c r="H7" s="9">
        <v>8</v>
      </c>
    </row>
    <row r="8" spans="1:8" ht="16.5" thickBot="1">
      <c r="A8" s="10" t="s">
        <v>11</v>
      </c>
      <c r="B8" s="11"/>
      <c r="C8" s="12" t="s">
        <v>12</v>
      </c>
      <c r="D8" s="13">
        <f>SUM(D9:D9)</f>
        <v>1900</v>
      </c>
      <c r="E8" s="14">
        <f>SUM(E9:E9)</f>
        <v>158</v>
      </c>
      <c r="F8" s="14">
        <f>SUM(F9:F9)</f>
        <v>158</v>
      </c>
      <c r="G8" s="13">
        <f>SUM(G9:G9)</f>
        <v>158</v>
      </c>
      <c r="H8" s="13">
        <f>SUM(H9:H9)</f>
        <v>474</v>
      </c>
    </row>
    <row r="9" spans="1:8" ht="16.5" thickBot="1">
      <c r="A9" s="15"/>
      <c r="B9" s="16" t="s">
        <v>13</v>
      </c>
      <c r="C9" s="17" t="s">
        <v>14</v>
      </c>
      <c r="D9" s="18">
        <v>1900</v>
      </c>
      <c r="E9" s="19">
        <v>158</v>
      </c>
      <c r="F9" s="20">
        <v>158</v>
      </c>
      <c r="G9" s="19">
        <v>158</v>
      </c>
      <c r="H9" s="21">
        <f>SUM(E9:G9)</f>
        <v>474</v>
      </c>
    </row>
    <row r="10" spans="1:8" ht="16.5" thickBot="1">
      <c r="A10" s="10" t="s">
        <v>15</v>
      </c>
      <c r="B10" s="22"/>
      <c r="C10" s="12" t="s">
        <v>16</v>
      </c>
      <c r="D10" s="13">
        <f>SUM(D11)</f>
        <v>500</v>
      </c>
      <c r="E10" s="14">
        <f>SUM(E11)</f>
        <v>0</v>
      </c>
      <c r="F10" s="14">
        <f>SUM(F11)</f>
        <v>0</v>
      </c>
      <c r="G10" s="13">
        <f>SUM(G11)</f>
        <v>0</v>
      </c>
      <c r="H10" s="13">
        <f>SUM(H11)</f>
        <v>0</v>
      </c>
    </row>
    <row r="11" spans="1:8" ht="16.5" thickBot="1">
      <c r="A11" s="23"/>
      <c r="B11" s="24" t="s">
        <v>17</v>
      </c>
      <c r="C11" s="25" t="s">
        <v>18</v>
      </c>
      <c r="D11" s="26">
        <v>500</v>
      </c>
      <c r="E11" s="19"/>
      <c r="F11" s="20"/>
      <c r="G11" s="19"/>
      <c r="H11" s="27">
        <f>SUM(E11:G11)</f>
        <v>0</v>
      </c>
    </row>
    <row r="12" spans="1:8" ht="16.5" thickBot="1">
      <c r="A12" s="11">
        <v>600</v>
      </c>
      <c r="B12" s="22"/>
      <c r="C12" s="12" t="s">
        <v>19</v>
      </c>
      <c r="D12" s="13">
        <f>SUM(D13:D16)</f>
        <v>24191100</v>
      </c>
      <c r="E12" s="14">
        <f>SUM(E13:E16)</f>
        <v>4103039</v>
      </c>
      <c r="F12" s="14">
        <f>SUM(F13:F16)</f>
        <v>524047</v>
      </c>
      <c r="G12" s="13">
        <f>SUM(G13:G16)</f>
        <v>975128</v>
      </c>
      <c r="H12" s="13">
        <f>SUM(H13:H16)</f>
        <v>5602214</v>
      </c>
    </row>
    <row r="13" spans="1:8" ht="15.75">
      <c r="A13" s="23"/>
      <c r="B13" s="16">
        <v>60004</v>
      </c>
      <c r="C13" s="17" t="s">
        <v>20</v>
      </c>
      <c r="D13" s="18">
        <v>6585272</v>
      </c>
      <c r="E13" s="28">
        <v>3836889</v>
      </c>
      <c r="F13" s="29">
        <v>236217</v>
      </c>
      <c r="G13" s="28">
        <v>236217</v>
      </c>
      <c r="H13" s="21">
        <f>SUM(E13:G13)</f>
        <v>4309323</v>
      </c>
    </row>
    <row r="14" spans="1:8" ht="25.5">
      <c r="A14" s="23"/>
      <c r="B14" s="30">
        <v>60015</v>
      </c>
      <c r="C14" s="31" t="s">
        <v>21</v>
      </c>
      <c r="D14" s="32">
        <v>8754218</v>
      </c>
      <c r="E14" s="33">
        <v>153000</v>
      </c>
      <c r="F14" s="34">
        <v>167000</v>
      </c>
      <c r="G14" s="33">
        <v>359084</v>
      </c>
      <c r="H14" s="21">
        <f>SUM(E14:G14)</f>
        <v>679084</v>
      </c>
    </row>
    <row r="15" spans="1:8" ht="15.75">
      <c r="A15" s="23"/>
      <c r="B15" s="30">
        <v>60016</v>
      </c>
      <c r="C15" s="31" t="s">
        <v>22</v>
      </c>
      <c r="D15" s="32">
        <v>8839836</v>
      </c>
      <c r="E15" s="33">
        <v>112320</v>
      </c>
      <c r="F15" s="34">
        <v>120000</v>
      </c>
      <c r="G15" s="33">
        <v>378997</v>
      </c>
      <c r="H15" s="21">
        <f>SUM(E15:G15)</f>
        <v>611317</v>
      </c>
    </row>
    <row r="16" spans="1:8" ht="18" customHeight="1" thickBot="1">
      <c r="A16" s="23"/>
      <c r="B16" s="35">
        <v>60095</v>
      </c>
      <c r="C16" s="36" t="s">
        <v>23</v>
      </c>
      <c r="D16" s="37">
        <v>11774</v>
      </c>
      <c r="E16" s="38">
        <v>830</v>
      </c>
      <c r="F16" s="39">
        <v>830</v>
      </c>
      <c r="G16" s="38">
        <v>830</v>
      </c>
      <c r="H16" s="21">
        <f>SUM(E16:G16)</f>
        <v>2490</v>
      </c>
    </row>
    <row r="17" spans="1:8" ht="16.5" thickBot="1">
      <c r="A17" s="11">
        <v>630</v>
      </c>
      <c r="B17" s="22"/>
      <c r="C17" s="12" t="s">
        <v>24</v>
      </c>
      <c r="D17" s="13">
        <f>SUM(D18)</f>
        <v>47040</v>
      </c>
      <c r="E17" s="14">
        <f>SUM(E18)</f>
        <v>3920</v>
      </c>
      <c r="F17" s="14">
        <f>SUM(F18)</f>
        <v>3920</v>
      </c>
      <c r="G17" s="13">
        <f>SUM(G18)</f>
        <v>3920</v>
      </c>
      <c r="H17" s="13">
        <f>SUM(H18)</f>
        <v>11760</v>
      </c>
    </row>
    <row r="18" spans="1:8" ht="26.25" thickBot="1">
      <c r="A18" s="23"/>
      <c r="B18" s="24">
        <v>63003</v>
      </c>
      <c r="C18" s="25" t="s">
        <v>25</v>
      </c>
      <c r="D18" s="26">
        <v>47040</v>
      </c>
      <c r="E18" s="19">
        <v>3920</v>
      </c>
      <c r="F18" s="20">
        <v>3920</v>
      </c>
      <c r="G18" s="19">
        <v>3920</v>
      </c>
      <c r="H18" s="27">
        <f>SUM(E18:G18)</f>
        <v>11760</v>
      </c>
    </row>
    <row r="19" spans="1:8" ht="16.5" thickBot="1">
      <c r="A19" s="11">
        <v>700</v>
      </c>
      <c r="B19" s="22"/>
      <c r="C19" s="12" t="s">
        <v>26</v>
      </c>
      <c r="D19" s="13">
        <f>SUM(D20:D22)</f>
        <v>8158726</v>
      </c>
      <c r="E19" s="14">
        <f>SUM(E20:E22)</f>
        <v>587559</v>
      </c>
      <c r="F19" s="14">
        <f>SUM(F20:F22)</f>
        <v>333953</v>
      </c>
      <c r="G19" s="13">
        <f>SUM(G20:G22)</f>
        <v>333953</v>
      </c>
      <c r="H19" s="13">
        <f>SUM(H20:H22)</f>
        <v>1255465</v>
      </c>
    </row>
    <row r="20" spans="1:8" ht="25.5">
      <c r="A20" s="23"/>
      <c r="B20" s="16">
        <v>70004</v>
      </c>
      <c r="C20" s="17" t="s">
        <v>27</v>
      </c>
      <c r="D20" s="18">
        <v>1191700</v>
      </c>
      <c r="E20" s="28">
        <v>99308</v>
      </c>
      <c r="F20" s="29">
        <v>99308</v>
      </c>
      <c r="G20" s="28">
        <v>99308</v>
      </c>
      <c r="H20" s="21">
        <f>SUM(E20:G20)</f>
        <v>297924</v>
      </c>
    </row>
    <row r="21" spans="1:8" ht="15" customHeight="1">
      <c r="A21" s="23"/>
      <c r="B21" s="30">
        <v>70005</v>
      </c>
      <c r="C21" s="31" t="s">
        <v>28</v>
      </c>
      <c r="D21" s="32">
        <v>684900</v>
      </c>
      <c r="E21" s="33">
        <v>57075</v>
      </c>
      <c r="F21" s="34">
        <v>57075</v>
      </c>
      <c r="G21" s="33">
        <v>57075</v>
      </c>
      <c r="H21" s="21">
        <f>SUM(E21:G21)</f>
        <v>171225</v>
      </c>
    </row>
    <row r="22" spans="1:8" ht="16.5" thickBot="1">
      <c r="A22" s="23"/>
      <c r="B22" s="35">
        <v>70095</v>
      </c>
      <c r="C22" s="36" t="s">
        <v>29</v>
      </c>
      <c r="D22" s="37">
        <v>6282126</v>
      </c>
      <c r="E22" s="38">
        <v>431176</v>
      </c>
      <c r="F22" s="39">
        <v>177570</v>
      </c>
      <c r="G22" s="38">
        <v>177570</v>
      </c>
      <c r="H22" s="21">
        <f>SUM(E22:G22)</f>
        <v>786316</v>
      </c>
    </row>
    <row r="23" spans="1:8" ht="16.5" thickBot="1">
      <c r="A23" s="11">
        <v>710</v>
      </c>
      <c r="B23" s="22"/>
      <c r="C23" s="12" t="s">
        <v>30</v>
      </c>
      <c r="D23" s="13">
        <f>SUM(D24:D27)</f>
        <v>731560</v>
      </c>
      <c r="E23" s="14">
        <f>SUM(E24:E27)</f>
        <v>60163</v>
      </c>
      <c r="F23" s="14">
        <f>SUM(F24:F27)</f>
        <v>68163</v>
      </c>
      <c r="G23" s="13">
        <f>SUM(G24:G27)</f>
        <v>62463</v>
      </c>
      <c r="H23" s="13">
        <f>SUM(H24:H27)</f>
        <v>190789</v>
      </c>
    </row>
    <row r="24" spans="1:8" ht="17.25" customHeight="1">
      <c r="A24" s="23"/>
      <c r="B24" s="16">
        <v>71004</v>
      </c>
      <c r="C24" s="17" t="s">
        <v>31</v>
      </c>
      <c r="D24" s="18">
        <v>335000</v>
      </c>
      <c r="E24" s="28">
        <v>27917</v>
      </c>
      <c r="F24" s="29">
        <v>27917</v>
      </c>
      <c r="G24" s="28">
        <v>27917</v>
      </c>
      <c r="H24" s="21">
        <f>SUM(E24:G24)</f>
        <v>83751</v>
      </c>
    </row>
    <row r="25" spans="1:8" ht="15.75">
      <c r="A25" s="23"/>
      <c r="B25" s="30">
        <v>71013</v>
      </c>
      <c r="C25" s="31" t="s">
        <v>32</v>
      </c>
      <c r="D25" s="32">
        <v>85000</v>
      </c>
      <c r="E25" s="33">
        <v>7083</v>
      </c>
      <c r="F25" s="34">
        <v>7083</v>
      </c>
      <c r="G25" s="33">
        <v>7083</v>
      </c>
      <c r="H25" s="21">
        <f>SUM(E25:G25)</f>
        <v>21249</v>
      </c>
    </row>
    <row r="26" spans="1:8" ht="16.5" customHeight="1">
      <c r="A26" s="23"/>
      <c r="B26" s="30">
        <v>71014</v>
      </c>
      <c r="C26" s="31" t="s">
        <v>33</v>
      </c>
      <c r="D26" s="32">
        <v>125560</v>
      </c>
      <c r="E26" s="33">
        <v>10463</v>
      </c>
      <c r="F26" s="34">
        <v>10463</v>
      </c>
      <c r="G26" s="33">
        <v>10463</v>
      </c>
      <c r="H26" s="21">
        <f>SUM(E26:G26)</f>
        <v>31389</v>
      </c>
    </row>
    <row r="27" spans="1:8" ht="16.5" thickBot="1">
      <c r="A27" s="23"/>
      <c r="B27" s="30">
        <v>71015</v>
      </c>
      <c r="C27" s="31" t="s">
        <v>34</v>
      </c>
      <c r="D27" s="32">
        <v>186000</v>
      </c>
      <c r="E27" s="38">
        <v>14700</v>
      </c>
      <c r="F27" s="39">
        <v>22700</v>
      </c>
      <c r="G27" s="38">
        <v>17000</v>
      </c>
      <c r="H27" s="21">
        <f>SUM(E27:G27)</f>
        <v>54400</v>
      </c>
    </row>
    <row r="28" spans="1:8" ht="16.5" thickBot="1">
      <c r="A28" s="11">
        <v>750</v>
      </c>
      <c r="B28" s="22"/>
      <c r="C28" s="12" t="s">
        <v>35</v>
      </c>
      <c r="D28" s="13">
        <f>SUM(D29:D35)</f>
        <v>12997234</v>
      </c>
      <c r="E28" s="14">
        <f>SUM(E29:E35)</f>
        <v>1083104</v>
      </c>
      <c r="F28" s="14">
        <f>SUM(F29:F35)</f>
        <v>1577768</v>
      </c>
      <c r="G28" s="13">
        <f>SUM(G29:G35)</f>
        <v>1083104</v>
      </c>
      <c r="H28" s="13">
        <f>SUM(H29:H35)</f>
        <v>3743976</v>
      </c>
    </row>
    <row r="29" spans="1:8" ht="15.75">
      <c r="A29" s="23"/>
      <c r="B29" s="16">
        <v>75011</v>
      </c>
      <c r="C29" s="17" t="s">
        <v>36</v>
      </c>
      <c r="D29" s="18">
        <v>809328</v>
      </c>
      <c r="E29" s="28">
        <v>67444</v>
      </c>
      <c r="F29" s="29">
        <v>118483</v>
      </c>
      <c r="G29" s="28">
        <v>67444</v>
      </c>
      <c r="H29" s="21">
        <f aca="true" t="shared" si="0" ref="H29:H35">SUM(E29:G29)</f>
        <v>253371</v>
      </c>
    </row>
    <row r="30" spans="1:8" ht="15.75">
      <c r="A30" s="23"/>
      <c r="B30" s="30">
        <v>75020</v>
      </c>
      <c r="C30" s="31" t="s">
        <v>37</v>
      </c>
      <c r="D30" s="32">
        <v>2641173</v>
      </c>
      <c r="E30" s="33">
        <v>220098</v>
      </c>
      <c r="F30" s="34">
        <v>284813</v>
      </c>
      <c r="G30" s="33">
        <v>220098</v>
      </c>
      <c r="H30" s="21">
        <f t="shared" si="0"/>
        <v>725009</v>
      </c>
    </row>
    <row r="31" spans="1:8" ht="25.5">
      <c r="A31" s="23"/>
      <c r="B31" s="30">
        <v>75022</v>
      </c>
      <c r="C31" s="31" t="s">
        <v>38</v>
      </c>
      <c r="D31" s="32">
        <v>286618</v>
      </c>
      <c r="E31" s="33">
        <v>23885</v>
      </c>
      <c r="F31" s="34">
        <v>23885</v>
      </c>
      <c r="G31" s="33">
        <v>23885</v>
      </c>
      <c r="H31" s="21">
        <f t="shared" si="0"/>
        <v>71655</v>
      </c>
    </row>
    <row r="32" spans="1:8" ht="25.5">
      <c r="A32" s="23"/>
      <c r="B32" s="30">
        <v>75023</v>
      </c>
      <c r="C32" s="31" t="s">
        <v>39</v>
      </c>
      <c r="D32" s="32">
        <v>8870975</v>
      </c>
      <c r="E32" s="33">
        <v>739248</v>
      </c>
      <c r="F32" s="34">
        <v>1118158</v>
      </c>
      <c r="G32" s="33">
        <v>739248</v>
      </c>
      <c r="H32" s="21">
        <f t="shared" si="0"/>
        <v>2596654</v>
      </c>
    </row>
    <row r="33" spans="1:8" ht="15.75">
      <c r="A33" s="23"/>
      <c r="B33" s="30">
        <v>75045</v>
      </c>
      <c r="C33" s="31" t="s">
        <v>40</v>
      </c>
      <c r="D33" s="32">
        <v>24000</v>
      </c>
      <c r="E33" s="33">
        <v>2000</v>
      </c>
      <c r="F33" s="34">
        <v>2000</v>
      </c>
      <c r="G33" s="33">
        <v>2000</v>
      </c>
      <c r="H33" s="21">
        <f t="shared" si="0"/>
        <v>6000</v>
      </c>
    </row>
    <row r="34" spans="1:8" ht="25.5">
      <c r="A34" s="23"/>
      <c r="B34" s="35" t="s">
        <v>41</v>
      </c>
      <c r="C34" s="36" t="s">
        <v>42</v>
      </c>
      <c r="D34" s="37">
        <v>312800</v>
      </c>
      <c r="E34" s="33">
        <v>26067</v>
      </c>
      <c r="F34" s="34">
        <v>26067</v>
      </c>
      <c r="G34" s="33">
        <v>26067</v>
      </c>
      <c r="H34" s="21">
        <f t="shared" si="0"/>
        <v>78201</v>
      </c>
    </row>
    <row r="35" spans="1:8" ht="16.5" thickBot="1">
      <c r="A35" s="23"/>
      <c r="B35" s="35">
        <v>75095</v>
      </c>
      <c r="C35" s="36" t="s">
        <v>29</v>
      </c>
      <c r="D35" s="37">
        <v>52340</v>
      </c>
      <c r="E35" s="38">
        <v>4362</v>
      </c>
      <c r="F35" s="39">
        <v>4362</v>
      </c>
      <c r="G35" s="38">
        <v>4362</v>
      </c>
      <c r="H35" s="21">
        <f t="shared" si="0"/>
        <v>13086</v>
      </c>
    </row>
    <row r="36" spans="1:8" ht="39" thickBot="1">
      <c r="A36" s="11">
        <v>751</v>
      </c>
      <c r="B36" s="22"/>
      <c r="C36" s="12" t="s">
        <v>43</v>
      </c>
      <c r="D36" s="13">
        <f>SUM(D37:D37)</f>
        <v>7954</v>
      </c>
      <c r="E36" s="14">
        <f>SUM(E37:E37)</f>
        <v>663</v>
      </c>
      <c r="F36" s="14">
        <f>SUM(F37:F37)</f>
        <v>663</v>
      </c>
      <c r="G36" s="13">
        <f>SUM(G37:G37)</f>
        <v>663</v>
      </c>
      <c r="H36" s="13">
        <f>SUM(H37:H37)</f>
        <v>1989</v>
      </c>
    </row>
    <row r="37" spans="1:8" ht="26.25" thickBot="1">
      <c r="A37" s="23"/>
      <c r="B37" s="16">
        <v>75101</v>
      </c>
      <c r="C37" s="17" t="s">
        <v>44</v>
      </c>
      <c r="D37" s="18">
        <v>7954</v>
      </c>
      <c r="E37" s="19">
        <v>663</v>
      </c>
      <c r="F37" s="20">
        <v>663</v>
      </c>
      <c r="G37" s="19">
        <v>663</v>
      </c>
      <c r="H37" s="21">
        <f>SUM(E37:G37)</f>
        <v>1989</v>
      </c>
    </row>
    <row r="38" spans="1:8" ht="26.25" thickBot="1">
      <c r="A38" s="11">
        <v>754</v>
      </c>
      <c r="B38" s="22"/>
      <c r="C38" s="12" t="s">
        <v>45</v>
      </c>
      <c r="D38" s="13">
        <f>SUM(D39:D42)</f>
        <v>4502012</v>
      </c>
      <c r="E38" s="14">
        <f>SUM(E39:E42)</f>
        <v>506751</v>
      </c>
      <c r="F38" s="14">
        <f>SUM(F39:F42)</f>
        <v>269751</v>
      </c>
      <c r="G38" s="13">
        <f>SUM(G39:G42)</f>
        <v>358751</v>
      </c>
      <c r="H38" s="13">
        <f>SUM(H39:H42)</f>
        <v>1135253</v>
      </c>
    </row>
    <row r="39" spans="1:8" ht="25.5">
      <c r="A39" s="40"/>
      <c r="B39" s="16">
        <v>75411</v>
      </c>
      <c r="C39" s="17" t="s">
        <v>46</v>
      </c>
      <c r="D39" s="18">
        <v>4235000</v>
      </c>
      <c r="E39" s="28">
        <v>496000</v>
      </c>
      <c r="F39" s="29">
        <v>259000</v>
      </c>
      <c r="G39" s="28">
        <v>348000</v>
      </c>
      <c r="H39" s="21">
        <f>SUM(E39:G39)</f>
        <v>1103000</v>
      </c>
    </row>
    <row r="40" spans="1:8" ht="15.75">
      <c r="A40" s="41"/>
      <c r="B40" s="30">
        <v>75414</v>
      </c>
      <c r="C40" s="31" t="s">
        <v>47</v>
      </c>
      <c r="D40" s="32">
        <v>29549</v>
      </c>
      <c r="E40" s="33">
        <v>2462</v>
      </c>
      <c r="F40" s="34">
        <v>2462</v>
      </c>
      <c r="G40" s="33">
        <v>2462</v>
      </c>
      <c r="H40" s="42">
        <f>SUM(E40:G40)</f>
        <v>7386</v>
      </c>
    </row>
    <row r="41" spans="1:8" ht="15.75">
      <c r="A41" s="23"/>
      <c r="B41" s="30">
        <v>75416</v>
      </c>
      <c r="C41" s="31" t="s">
        <v>48</v>
      </c>
      <c r="D41" s="32">
        <v>27463</v>
      </c>
      <c r="E41" s="33">
        <v>2289</v>
      </c>
      <c r="F41" s="34">
        <v>2289</v>
      </c>
      <c r="G41" s="33">
        <v>2289</v>
      </c>
      <c r="H41" s="21">
        <f>SUM(E41:G41)</f>
        <v>6867</v>
      </c>
    </row>
    <row r="42" spans="1:8" ht="16.5" thickBot="1">
      <c r="A42" s="43"/>
      <c r="B42" s="44">
        <v>75495</v>
      </c>
      <c r="C42" s="45" t="s">
        <v>29</v>
      </c>
      <c r="D42" s="46">
        <v>210000</v>
      </c>
      <c r="E42" s="38">
        <v>6000</v>
      </c>
      <c r="F42" s="39">
        <v>6000</v>
      </c>
      <c r="G42" s="38">
        <v>6000</v>
      </c>
      <c r="H42" s="21">
        <f>SUM(E42:G42)</f>
        <v>18000</v>
      </c>
    </row>
    <row r="43" spans="1:8" ht="16.5" thickBot="1">
      <c r="A43" s="11">
        <v>757</v>
      </c>
      <c r="B43" s="22"/>
      <c r="C43" s="12" t="s">
        <v>49</v>
      </c>
      <c r="D43" s="13">
        <f>SUM(D44)</f>
        <v>1723241</v>
      </c>
      <c r="E43" s="14">
        <f>SUM(E44)</f>
        <v>143603</v>
      </c>
      <c r="F43" s="14">
        <f>SUM(F44)</f>
        <v>143603</v>
      </c>
      <c r="G43" s="13">
        <f>SUM(G44)</f>
        <v>143603</v>
      </c>
      <c r="H43" s="13">
        <f>SUM(H44)</f>
        <v>430809</v>
      </c>
    </row>
    <row r="44" spans="1:8" ht="39" thickBot="1">
      <c r="A44" s="23"/>
      <c r="B44" s="24" t="s">
        <v>50</v>
      </c>
      <c r="C44" s="25" t="s">
        <v>51</v>
      </c>
      <c r="D44" s="26">
        <v>1723241</v>
      </c>
      <c r="E44" s="19">
        <v>143603</v>
      </c>
      <c r="F44" s="20">
        <v>143603</v>
      </c>
      <c r="G44" s="19">
        <v>143603</v>
      </c>
      <c r="H44" s="27">
        <f>SUM(E44:G44)</f>
        <v>430809</v>
      </c>
    </row>
    <row r="45" spans="1:8" ht="16.5" thickBot="1">
      <c r="A45" s="11">
        <v>758</v>
      </c>
      <c r="B45" s="22"/>
      <c r="C45" s="12" t="s">
        <v>52</v>
      </c>
      <c r="D45" s="13">
        <f>SUM(D46)</f>
        <v>2983487</v>
      </c>
      <c r="E45" s="14">
        <f>SUM(E46)</f>
        <v>248624</v>
      </c>
      <c r="F45" s="14">
        <f>SUM(F46)</f>
        <v>248624</v>
      </c>
      <c r="G45" s="13">
        <f>SUM(G46)</f>
        <v>248624</v>
      </c>
      <c r="H45" s="13">
        <f>SUM(H46)</f>
        <v>745872</v>
      </c>
    </row>
    <row r="46" spans="1:8" ht="16.5" thickBot="1">
      <c r="A46" s="23"/>
      <c r="B46" s="24">
        <v>75818</v>
      </c>
      <c r="C46" s="25" t="s">
        <v>53</v>
      </c>
      <c r="D46" s="26">
        <v>2983487</v>
      </c>
      <c r="E46" s="19">
        <v>248624</v>
      </c>
      <c r="F46" s="20">
        <v>248624</v>
      </c>
      <c r="G46" s="19">
        <v>248624</v>
      </c>
      <c r="H46" s="27">
        <f>SUM(E46:G46)</f>
        <v>745872</v>
      </c>
    </row>
    <row r="47" spans="1:8" ht="16.5" thickBot="1">
      <c r="A47" s="11">
        <v>801</v>
      </c>
      <c r="B47" s="22"/>
      <c r="C47" s="12" t="s">
        <v>54</v>
      </c>
      <c r="D47" s="13">
        <f>SUM(D48:D60)</f>
        <v>65863739</v>
      </c>
      <c r="E47" s="14">
        <f>SUM(E48:E60)</f>
        <v>9481945</v>
      </c>
      <c r="F47" s="14">
        <f>SUM(F48:F60)</f>
        <v>9481945</v>
      </c>
      <c r="G47" s="13">
        <f>SUM(G48:G60)</f>
        <v>5073127</v>
      </c>
      <c r="H47" s="13">
        <f>SUM(H48:H60)</f>
        <v>24037017</v>
      </c>
    </row>
    <row r="48" spans="1:8" ht="15.75">
      <c r="A48" s="23"/>
      <c r="B48" s="16">
        <v>80101</v>
      </c>
      <c r="C48" s="17" t="s">
        <v>55</v>
      </c>
      <c r="D48" s="18">
        <v>16910380</v>
      </c>
      <c r="E48" s="28">
        <v>2551596</v>
      </c>
      <c r="F48" s="29">
        <v>2551596</v>
      </c>
      <c r="G48" s="28">
        <v>1290798</v>
      </c>
      <c r="H48" s="21">
        <f aca="true" t="shared" si="1" ref="H48:H60">SUM(E48:G48)</f>
        <v>6393990</v>
      </c>
    </row>
    <row r="49" spans="1:8" ht="15.75">
      <c r="A49" s="23"/>
      <c r="B49" s="30">
        <v>80102</v>
      </c>
      <c r="C49" s="31" t="s">
        <v>56</v>
      </c>
      <c r="D49" s="32">
        <v>686127</v>
      </c>
      <c r="E49" s="33">
        <v>103250</v>
      </c>
      <c r="F49" s="34">
        <v>103250</v>
      </c>
      <c r="G49" s="33">
        <v>51625</v>
      </c>
      <c r="H49" s="21">
        <f t="shared" si="1"/>
        <v>258125</v>
      </c>
    </row>
    <row r="50" spans="1:8" ht="15.75">
      <c r="A50" s="23"/>
      <c r="B50" s="30">
        <v>80104</v>
      </c>
      <c r="C50" s="31" t="s">
        <v>57</v>
      </c>
      <c r="D50" s="32">
        <v>6279959</v>
      </c>
      <c r="E50" s="33">
        <v>842533</v>
      </c>
      <c r="F50" s="34">
        <v>842533</v>
      </c>
      <c r="G50" s="33">
        <v>490312</v>
      </c>
      <c r="H50" s="21">
        <f t="shared" si="1"/>
        <v>2175378</v>
      </c>
    </row>
    <row r="51" spans="1:8" ht="15.75">
      <c r="A51" s="23"/>
      <c r="B51" s="30">
        <v>80110</v>
      </c>
      <c r="C51" s="31" t="s">
        <v>58</v>
      </c>
      <c r="D51" s="32">
        <v>11684824</v>
      </c>
      <c r="E51" s="33">
        <v>1711593</v>
      </c>
      <c r="F51" s="34">
        <v>1711593</v>
      </c>
      <c r="G51" s="33">
        <v>900747</v>
      </c>
      <c r="H51" s="21">
        <f t="shared" si="1"/>
        <v>4323933</v>
      </c>
    </row>
    <row r="52" spans="1:8" ht="15.75">
      <c r="A52" s="23"/>
      <c r="B52" s="30">
        <v>80111</v>
      </c>
      <c r="C52" s="31" t="s">
        <v>59</v>
      </c>
      <c r="D52" s="32">
        <v>485606</v>
      </c>
      <c r="E52" s="33">
        <v>74708</v>
      </c>
      <c r="F52" s="34">
        <v>74708</v>
      </c>
      <c r="G52" s="33">
        <v>37354</v>
      </c>
      <c r="H52" s="21">
        <f t="shared" si="1"/>
        <v>186770</v>
      </c>
    </row>
    <row r="53" spans="1:8" ht="15.75">
      <c r="A53" s="15"/>
      <c r="B53" s="30" t="s">
        <v>60</v>
      </c>
      <c r="C53" s="31" t="s">
        <v>61</v>
      </c>
      <c r="D53" s="32">
        <v>11308</v>
      </c>
      <c r="E53" s="33">
        <v>1740</v>
      </c>
      <c r="F53" s="34">
        <v>1740</v>
      </c>
      <c r="G53" s="33">
        <v>870</v>
      </c>
      <c r="H53" s="21">
        <f t="shared" si="1"/>
        <v>4350</v>
      </c>
    </row>
    <row r="54" spans="1:8" ht="15.75">
      <c r="A54" s="23"/>
      <c r="B54" s="30">
        <v>80120</v>
      </c>
      <c r="C54" s="31" t="s">
        <v>62</v>
      </c>
      <c r="D54" s="32">
        <v>12020813</v>
      </c>
      <c r="E54" s="33">
        <v>1752118</v>
      </c>
      <c r="F54" s="34">
        <v>1752118</v>
      </c>
      <c r="G54" s="33">
        <v>931580</v>
      </c>
      <c r="H54" s="21">
        <f t="shared" si="1"/>
        <v>4435816</v>
      </c>
    </row>
    <row r="55" spans="1:8" ht="15.75">
      <c r="A55" s="15"/>
      <c r="B55" s="30" t="s">
        <v>63</v>
      </c>
      <c r="C55" s="31" t="s">
        <v>64</v>
      </c>
      <c r="D55" s="32">
        <v>1689553</v>
      </c>
      <c r="E55" s="33">
        <v>244270</v>
      </c>
      <c r="F55" s="34">
        <v>244270</v>
      </c>
      <c r="G55" s="33">
        <v>131389</v>
      </c>
      <c r="H55" s="21">
        <f t="shared" si="1"/>
        <v>619929</v>
      </c>
    </row>
    <row r="56" spans="1:8" ht="15.75">
      <c r="A56" s="15"/>
      <c r="B56" s="30">
        <v>80130</v>
      </c>
      <c r="C56" s="31" t="s">
        <v>65</v>
      </c>
      <c r="D56" s="32">
        <v>13826689</v>
      </c>
      <c r="E56" s="33">
        <v>1880181</v>
      </c>
      <c r="F56" s="34">
        <v>1880181</v>
      </c>
      <c r="G56" s="33">
        <v>1064950</v>
      </c>
      <c r="H56" s="21">
        <f t="shared" si="1"/>
        <v>4825312</v>
      </c>
    </row>
    <row r="57" spans="1:8" ht="15.75">
      <c r="A57" s="15"/>
      <c r="B57" s="30">
        <v>80134</v>
      </c>
      <c r="C57" s="31" t="s">
        <v>66</v>
      </c>
      <c r="D57" s="32">
        <v>253773</v>
      </c>
      <c r="E57" s="33">
        <v>39042</v>
      </c>
      <c r="F57" s="34">
        <v>39042</v>
      </c>
      <c r="G57" s="33">
        <v>19521</v>
      </c>
      <c r="H57" s="21">
        <f t="shared" si="1"/>
        <v>97605</v>
      </c>
    </row>
    <row r="58" spans="1:8" ht="38.25">
      <c r="A58" s="15"/>
      <c r="B58" s="30">
        <v>80140</v>
      </c>
      <c r="C58" s="31" t="s">
        <v>67</v>
      </c>
      <c r="D58" s="32">
        <v>1160892</v>
      </c>
      <c r="E58" s="33">
        <v>172444</v>
      </c>
      <c r="F58" s="34">
        <v>172444</v>
      </c>
      <c r="G58" s="33">
        <v>86222</v>
      </c>
      <c r="H58" s="21">
        <f t="shared" si="1"/>
        <v>431110</v>
      </c>
    </row>
    <row r="59" spans="1:8" ht="15.75" customHeight="1">
      <c r="A59" s="15"/>
      <c r="B59" s="30" t="s">
        <v>68</v>
      </c>
      <c r="C59" s="31" t="s">
        <v>69</v>
      </c>
      <c r="D59" s="32">
        <v>324576</v>
      </c>
      <c r="E59" s="33">
        <v>27048</v>
      </c>
      <c r="F59" s="34">
        <v>27048</v>
      </c>
      <c r="G59" s="33">
        <v>27048</v>
      </c>
      <c r="H59" s="21">
        <f t="shared" si="1"/>
        <v>81144</v>
      </c>
    </row>
    <row r="60" spans="1:8" ht="16.5" thickBot="1">
      <c r="A60" s="15"/>
      <c r="B60" s="35">
        <v>80195</v>
      </c>
      <c r="C60" s="36" t="s">
        <v>29</v>
      </c>
      <c r="D60" s="37">
        <v>529239</v>
      </c>
      <c r="E60" s="38">
        <v>81422</v>
      </c>
      <c r="F60" s="39">
        <v>81422</v>
      </c>
      <c r="G60" s="38">
        <v>40711</v>
      </c>
      <c r="H60" s="21">
        <f t="shared" si="1"/>
        <v>203555</v>
      </c>
    </row>
    <row r="61" spans="1:8" ht="16.5" thickBot="1">
      <c r="A61" s="47">
        <v>803</v>
      </c>
      <c r="B61" s="48"/>
      <c r="C61" s="12" t="s">
        <v>70</v>
      </c>
      <c r="D61" s="49">
        <f>SUM(D62:D63)</f>
        <v>249679</v>
      </c>
      <c r="E61" s="50">
        <f>SUM(E62:E63)</f>
        <v>16667</v>
      </c>
      <c r="F61" s="50">
        <f>SUM(F62:F63)</f>
        <v>16815</v>
      </c>
      <c r="G61" s="49">
        <f>SUM(G62:G63)</f>
        <v>41506</v>
      </c>
      <c r="H61" s="49">
        <f>SUM(H62:H63)</f>
        <v>74988</v>
      </c>
    </row>
    <row r="62" spans="1:8" ht="16.5" thickBot="1">
      <c r="A62" s="51"/>
      <c r="B62" s="52" t="s">
        <v>71</v>
      </c>
      <c r="C62" s="53" t="s">
        <v>72</v>
      </c>
      <c r="D62" s="54">
        <v>49679</v>
      </c>
      <c r="E62" s="28"/>
      <c r="F62" s="29">
        <v>148</v>
      </c>
      <c r="G62" s="28">
        <v>24839</v>
      </c>
      <c r="H62" s="55">
        <f>SUM(E62:G62)</f>
        <v>24987</v>
      </c>
    </row>
    <row r="63" spans="1:8" ht="16.5" thickBot="1">
      <c r="A63" s="15"/>
      <c r="B63" s="56" t="s">
        <v>73</v>
      </c>
      <c r="C63" s="25" t="s">
        <v>29</v>
      </c>
      <c r="D63" s="57">
        <v>200000</v>
      </c>
      <c r="E63" s="38">
        <v>16667</v>
      </c>
      <c r="F63" s="39">
        <v>16667</v>
      </c>
      <c r="G63" s="38">
        <v>16667</v>
      </c>
      <c r="H63" s="55">
        <f>SUM(E63:G63)</f>
        <v>50001</v>
      </c>
    </row>
    <row r="64" spans="1:8" ht="16.5" thickBot="1">
      <c r="A64" s="47">
        <v>851</v>
      </c>
      <c r="B64" s="22"/>
      <c r="C64" s="12" t="s">
        <v>74</v>
      </c>
      <c r="D64" s="13">
        <f>SUM(D65:D67)</f>
        <v>719936</v>
      </c>
      <c r="E64" s="14">
        <f>SUM(E65:E67)</f>
        <v>59996</v>
      </c>
      <c r="F64" s="14">
        <f>SUM(F65:F67)</f>
        <v>59996</v>
      </c>
      <c r="G64" s="13">
        <f>SUM(G65:G67)</f>
        <v>59996</v>
      </c>
      <c r="H64" s="13">
        <f>SUM(H65:H67)</f>
        <v>179988</v>
      </c>
    </row>
    <row r="65" spans="1:8" ht="15.75">
      <c r="A65" s="23"/>
      <c r="B65" s="16">
        <v>85154</v>
      </c>
      <c r="C65" s="17" t="s">
        <v>75</v>
      </c>
      <c r="D65" s="18">
        <v>607710</v>
      </c>
      <c r="E65" s="28">
        <v>50643</v>
      </c>
      <c r="F65" s="29">
        <v>50643</v>
      </c>
      <c r="G65" s="28">
        <v>50643</v>
      </c>
      <c r="H65" s="21">
        <f>SUM(E65:G65)</f>
        <v>151929</v>
      </c>
    </row>
    <row r="66" spans="1:8" ht="40.5" customHeight="1">
      <c r="A66" s="15"/>
      <c r="B66" s="58">
        <v>85156</v>
      </c>
      <c r="C66" s="31" t="s">
        <v>76</v>
      </c>
      <c r="D66" s="59">
        <v>32000</v>
      </c>
      <c r="E66" s="33">
        <v>2667</v>
      </c>
      <c r="F66" s="34">
        <v>2667</v>
      </c>
      <c r="G66" s="33">
        <v>2667</v>
      </c>
      <c r="H66" s="21">
        <f>SUM(E66:G66)</f>
        <v>8001</v>
      </c>
    </row>
    <row r="67" spans="1:8" ht="16.5" thickBot="1">
      <c r="A67" s="15"/>
      <c r="B67" s="35">
        <v>85195</v>
      </c>
      <c r="C67" s="36" t="s">
        <v>29</v>
      </c>
      <c r="D67" s="37">
        <v>80226</v>
      </c>
      <c r="E67" s="38">
        <v>6686</v>
      </c>
      <c r="F67" s="39">
        <v>6686</v>
      </c>
      <c r="G67" s="38">
        <v>6686</v>
      </c>
      <c r="H67" s="21">
        <f>SUM(E67:G67)</f>
        <v>20058</v>
      </c>
    </row>
    <row r="68" spans="1:8" ht="16.5" thickBot="1">
      <c r="A68" s="11">
        <v>852</v>
      </c>
      <c r="B68" s="22"/>
      <c r="C68" s="12" t="s">
        <v>77</v>
      </c>
      <c r="D68" s="13">
        <f>SUM(D69:D82)</f>
        <v>32196423</v>
      </c>
      <c r="E68" s="14">
        <f>SUM(E69:E82)</f>
        <v>2816451</v>
      </c>
      <c r="F68" s="14">
        <f>SUM(F69:F82)</f>
        <v>3098232</v>
      </c>
      <c r="G68" s="13">
        <f>SUM(G69:G82)</f>
        <v>2670907</v>
      </c>
      <c r="H68" s="13">
        <f>SUM(H69:H82)</f>
        <v>8585590</v>
      </c>
    </row>
    <row r="69" spans="1:8" ht="15.75">
      <c r="A69" s="60"/>
      <c r="B69" s="61" t="s">
        <v>78</v>
      </c>
      <c r="C69" s="17" t="s">
        <v>79</v>
      </c>
      <c r="D69" s="18">
        <v>1642833</v>
      </c>
      <c r="E69" s="28">
        <v>252744</v>
      </c>
      <c r="F69" s="29">
        <v>252744</v>
      </c>
      <c r="G69" s="28">
        <v>126372</v>
      </c>
      <c r="H69" s="21">
        <f aca="true" t="shared" si="2" ref="H69:H82">SUM(E69:G69)</f>
        <v>631860</v>
      </c>
    </row>
    <row r="70" spans="1:8" ht="15.75">
      <c r="A70" s="15"/>
      <c r="B70" s="62" t="s">
        <v>80</v>
      </c>
      <c r="C70" s="31" t="s">
        <v>81</v>
      </c>
      <c r="D70" s="32">
        <v>2576600</v>
      </c>
      <c r="E70" s="33">
        <v>214717</v>
      </c>
      <c r="F70" s="34">
        <v>321017</v>
      </c>
      <c r="G70" s="33">
        <v>214717</v>
      </c>
      <c r="H70" s="21">
        <f t="shared" si="2"/>
        <v>750451</v>
      </c>
    </row>
    <row r="71" spans="1:8" ht="41.25" customHeight="1">
      <c r="A71" s="15"/>
      <c r="B71" s="62" t="s">
        <v>82</v>
      </c>
      <c r="C71" s="31" t="s">
        <v>83</v>
      </c>
      <c r="D71" s="32">
        <v>711994</v>
      </c>
      <c r="E71" s="33">
        <v>59333</v>
      </c>
      <c r="F71" s="34">
        <v>83962</v>
      </c>
      <c r="G71" s="33">
        <v>59333</v>
      </c>
      <c r="H71" s="21">
        <f t="shared" si="2"/>
        <v>202628</v>
      </c>
    </row>
    <row r="72" spans="1:8" ht="15.75">
      <c r="A72" s="15"/>
      <c r="B72" s="62" t="s">
        <v>84</v>
      </c>
      <c r="C72" s="31" t="s">
        <v>85</v>
      </c>
      <c r="D72" s="32">
        <v>506938</v>
      </c>
      <c r="E72" s="33">
        <v>42245</v>
      </c>
      <c r="F72" s="34">
        <v>42245</v>
      </c>
      <c r="G72" s="33">
        <v>42245</v>
      </c>
      <c r="H72" s="21">
        <f t="shared" si="2"/>
        <v>126735</v>
      </c>
    </row>
    <row r="73" spans="1:8" ht="38.25">
      <c r="A73" s="15"/>
      <c r="B73" s="63" t="s">
        <v>86</v>
      </c>
      <c r="C73" s="31" t="s">
        <v>87</v>
      </c>
      <c r="D73" s="32">
        <v>14272000</v>
      </c>
      <c r="E73" s="33">
        <v>1189333</v>
      </c>
      <c r="F73" s="34">
        <v>1189333</v>
      </c>
      <c r="G73" s="33">
        <v>1189333</v>
      </c>
      <c r="H73" s="21">
        <f t="shared" si="2"/>
        <v>3567999</v>
      </c>
    </row>
    <row r="74" spans="1:8" ht="51">
      <c r="A74" s="15"/>
      <c r="B74" s="64" t="s">
        <v>88</v>
      </c>
      <c r="C74" s="31" t="s">
        <v>89</v>
      </c>
      <c r="D74" s="59">
        <v>115000</v>
      </c>
      <c r="E74" s="33">
        <v>9583</v>
      </c>
      <c r="F74" s="34">
        <v>9583</v>
      </c>
      <c r="G74" s="33">
        <v>9583</v>
      </c>
      <c r="H74" s="21">
        <f t="shared" si="2"/>
        <v>28749</v>
      </c>
    </row>
    <row r="75" spans="1:8" ht="25.5">
      <c r="A75" s="15"/>
      <c r="B75" s="64" t="s">
        <v>90</v>
      </c>
      <c r="C75" s="31" t="s">
        <v>91</v>
      </c>
      <c r="D75" s="59">
        <v>2782698</v>
      </c>
      <c r="E75" s="33">
        <v>231892</v>
      </c>
      <c r="F75" s="34">
        <v>231892</v>
      </c>
      <c r="G75" s="33">
        <v>231892</v>
      </c>
      <c r="H75" s="21">
        <f t="shared" si="2"/>
        <v>695676</v>
      </c>
    </row>
    <row r="76" spans="1:8" ht="15.75">
      <c r="A76" s="15"/>
      <c r="B76" s="35" t="s">
        <v>92</v>
      </c>
      <c r="C76" s="36" t="s">
        <v>93</v>
      </c>
      <c r="D76" s="37">
        <v>5500000</v>
      </c>
      <c r="E76" s="38">
        <v>458333</v>
      </c>
      <c r="F76" s="39">
        <v>458333</v>
      </c>
      <c r="G76" s="38">
        <v>458333</v>
      </c>
      <c r="H76" s="65">
        <f t="shared" si="2"/>
        <v>1374999</v>
      </c>
    </row>
    <row r="77" spans="1:8" ht="15.75">
      <c r="A77" s="15"/>
      <c r="B77" s="30" t="s">
        <v>94</v>
      </c>
      <c r="C77" s="31" t="s">
        <v>95</v>
      </c>
      <c r="D77" s="32">
        <v>1923192</v>
      </c>
      <c r="E77" s="33">
        <v>160266</v>
      </c>
      <c r="F77" s="34">
        <v>247793</v>
      </c>
      <c r="G77" s="33">
        <v>160266</v>
      </c>
      <c r="H77" s="42">
        <f t="shared" si="2"/>
        <v>568325</v>
      </c>
    </row>
    <row r="78" spans="1:8" ht="15.75">
      <c r="A78" s="15"/>
      <c r="B78" s="62" t="s">
        <v>96</v>
      </c>
      <c r="C78" s="31" t="s">
        <v>97</v>
      </c>
      <c r="D78" s="32">
        <v>237371</v>
      </c>
      <c r="E78" s="33">
        <v>19781</v>
      </c>
      <c r="F78" s="34">
        <v>19781</v>
      </c>
      <c r="G78" s="33">
        <v>19781</v>
      </c>
      <c r="H78" s="42">
        <f t="shared" si="2"/>
        <v>59343</v>
      </c>
    </row>
    <row r="79" spans="1:8" ht="15.75">
      <c r="A79" s="66"/>
      <c r="B79" s="62" t="s">
        <v>98</v>
      </c>
      <c r="C79" s="31" t="s">
        <v>99</v>
      </c>
      <c r="D79" s="32">
        <v>249234</v>
      </c>
      <c r="E79" s="33">
        <v>38344</v>
      </c>
      <c r="F79" s="34">
        <v>38344</v>
      </c>
      <c r="G79" s="33">
        <v>19172</v>
      </c>
      <c r="H79" s="21">
        <f t="shared" si="2"/>
        <v>95860</v>
      </c>
    </row>
    <row r="80" spans="1:8" ht="25.5">
      <c r="A80" s="15"/>
      <c r="B80" s="63" t="s">
        <v>100</v>
      </c>
      <c r="C80" s="31" t="s">
        <v>101</v>
      </c>
      <c r="D80" s="32">
        <v>1100374</v>
      </c>
      <c r="E80" s="33">
        <v>91698</v>
      </c>
      <c r="F80" s="34">
        <v>155023</v>
      </c>
      <c r="G80" s="33">
        <v>91698</v>
      </c>
      <c r="H80" s="21">
        <f t="shared" si="2"/>
        <v>338419</v>
      </c>
    </row>
    <row r="81" spans="1:8" ht="15.75">
      <c r="A81" s="15"/>
      <c r="B81" s="63" t="s">
        <v>102</v>
      </c>
      <c r="C81" s="31" t="s">
        <v>103</v>
      </c>
      <c r="D81" s="32">
        <v>40000</v>
      </c>
      <c r="E81" s="33">
        <v>3333</v>
      </c>
      <c r="F81" s="34">
        <v>3333</v>
      </c>
      <c r="G81" s="33">
        <v>3333</v>
      </c>
      <c r="H81" s="21">
        <f t="shared" si="2"/>
        <v>9999</v>
      </c>
    </row>
    <row r="82" spans="1:8" ht="16.5" thickBot="1">
      <c r="A82" s="67"/>
      <c r="B82" s="68" t="s">
        <v>104</v>
      </c>
      <c r="C82" s="25" t="s">
        <v>29</v>
      </c>
      <c r="D82" s="26">
        <v>538189</v>
      </c>
      <c r="E82" s="19">
        <v>44849</v>
      </c>
      <c r="F82" s="20">
        <v>44849</v>
      </c>
      <c r="G82" s="19">
        <v>44849</v>
      </c>
      <c r="H82" s="21">
        <f t="shared" si="2"/>
        <v>134547</v>
      </c>
    </row>
    <row r="83" spans="1:8" ht="26.25" thickBot="1">
      <c r="A83" s="47">
        <v>853</v>
      </c>
      <c r="B83" s="48"/>
      <c r="C83" s="69" t="s">
        <v>105</v>
      </c>
      <c r="D83" s="13">
        <f>SUM(D84:D84)</f>
        <v>249293</v>
      </c>
      <c r="E83" s="14">
        <f>SUM(E84:E84)</f>
        <v>20774</v>
      </c>
      <c r="F83" s="14">
        <f>SUM(F84:F84)</f>
        <v>31351</v>
      </c>
      <c r="G83" s="13">
        <f>SUM(G84:G84)</f>
        <v>20774</v>
      </c>
      <c r="H83" s="13">
        <f>SUM(H84:H84)</f>
        <v>72899</v>
      </c>
    </row>
    <row r="84" spans="1:8" ht="26.25" thickBot="1">
      <c r="A84" s="15"/>
      <c r="B84" s="70" t="s">
        <v>106</v>
      </c>
      <c r="C84" s="17" t="s">
        <v>107</v>
      </c>
      <c r="D84" s="18">
        <v>249293</v>
      </c>
      <c r="E84" s="19">
        <v>20774</v>
      </c>
      <c r="F84" s="20">
        <v>31351</v>
      </c>
      <c r="G84" s="19">
        <v>20774</v>
      </c>
      <c r="H84" s="21">
        <f>SUM(E84:G84)</f>
        <v>72899</v>
      </c>
    </row>
    <row r="85" spans="1:8" ht="16.5" thickBot="1">
      <c r="A85" s="47">
        <v>854</v>
      </c>
      <c r="B85" s="22"/>
      <c r="C85" s="12" t="s">
        <v>108</v>
      </c>
      <c r="D85" s="13">
        <f>SUM(D86:D91)</f>
        <v>4930657</v>
      </c>
      <c r="E85" s="14">
        <f>SUM(E86:E91)</f>
        <v>662385</v>
      </c>
      <c r="F85" s="14">
        <f>SUM(F86:F91)</f>
        <v>748239</v>
      </c>
      <c r="G85" s="13">
        <f>SUM(G86:G91)</f>
        <v>503030</v>
      </c>
      <c r="H85" s="13">
        <f>SUM(H86:H91)</f>
        <v>1913654</v>
      </c>
    </row>
    <row r="86" spans="1:8" ht="15.75">
      <c r="A86" s="23"/>
      <c r="B86" s="16">
        <v>85401</v>
      </c>
      <c r="C86" s="17" t="s">
        <v>109</v>
      </c>
      <c r="D86" s="18">
        <v>1229474</v>
      </c>
      <c r="E86" s="28">
        <v>189148</v>
      </c>
      <c r="F86" s="29">
        <v>189148</v>
      </c>
      <c r="G86" s="28">
        <v>94574</v>
      </c>
      <c r="H86" s="21">
        <f aca="true" t="shared" si="3" ref="H86:H91">SUM(E86:G86)</f>
        <v>472870</v>
      </c>
    </row>
    <row r="87" spans="1:8" ht="26.25" customHeight="1">
      <c r="A87" s="15"/>
      <c r="B87" s="30">
        <v>85406</v>
      </c>
      <c r="C87" s="71" t="s">
        <v>110</v>
      </c>
      <c r="D87" s="32">
        <v>717328</v>
      </c>
      <c r="E87" s="33">
        <v>110358</v>
      </c>
      <c r="F87" s="34">
        <v>110358</v>
      </c>
      <c r="G87" s="33">
        <v>55179</v>
      </c>
      <c r="H87" s="21">
        <f t="shared" si="3"/>
        <v>275895</v>
      </c>
    </row>
    <row r="88" spans="1:8" ht="15.75">
      <c r="A88" s="15"/>
      <c r="B88" s="30">
        <v>85410</v>
      </c>
      <c r="C88" s="31" t="s">
        <v>111</v>
      </c>
      <c r="D88" s="32">
        <v>2549233</v>
      </c>
      <c r="E88" s="33">
        <v>356798</v>
      </c>
      <c r="F88" s="34">
        <v>356798</v>
      </c>
      <c r="G88" s="33">
        <v>186130</v>
      </c>
      <c r="H88" s="21">
        <f t="shared" si="3"/>
        <v>899726</v>
      </c>
    </row>
    <row r="89" spans="1:8" ht="15.75">
      <c r="A89" s="15"/>
      <c r="B89" s="72" t="s">
        <v>112</v>
      </c>
      <c r="C89" s="31" t="s">
        <v>113</v>
      </c>
      <c r="D89" s="32">
        <v>387169</v>
      </c>
      <c r="E89" s="33"/>
      <c r="F89" s="34">
        <v>85854</v>
      </c>
      <c r="G89" s="33">
        <v>163386</v>
      </c>
      <c r="H89" s="21">
        <f t="shared" si="3"/>
        <v>249240</v>
      </c>
    </row>
    <row r="90" spans="1:8" ht="14.25" customHeight="1">
      <c r="A90" s="15"/>
      <c r="B90" s="30" t="s">
        <v>114</v>
      </c>
      <c r="C90" s="31" t="s">
        <v>115</v>
      </c>
      <c r="D90" s="32">
        <v>17291</v>
      </c>
      <c r="E90" s="33">
        <v>1441</v>
      </c>
      <c r="F90" s="34">
        <v>1441</v>
      </c>
      <c r="G90" s="33">
        <v>1441</v>
      </c>
      <c r="H90" s="21">
        <f t="shared" si="3"/>
        <v>4323</v>
      </c>
    </row>
    <row r="91" spans="1:8" ht="16.5" thickBot="1">
      <c r="A91" s="15"/>
      <c r="B91" s="35" t="s">
        <v>116</v>
      </c>
      <c r="C91" s="36" t="s">
        <v>117</v>
      </c>
      <c r="D91" s="37">
        <v>30162</v>
      </c>
      <c r="E91" s="38">
        <v>4640</v>
      </c>
      <c r="F91" s="39">
        <v>4640</v>
      </c>
      <c r="G91" s="38">
        <v>2320</v>
      </c>
      <c r="H91" s="21">
        <f t="shared" si="3"/>
        <v>11600</v>
      </c>
    </row>
    <row r="92" spans="1:8" ht="26.25" thickBot="1">
      <c r="A92" s="47">
        <v>900</v>
      </c>
      <c r="B92" s="22"/>
      <c r="C92" s="12" t="s">
        <v>118</v>
      </c>
      <c r="D92" s="13">
        <f>SUM(D93:D100)</f>
        <v>20393340</v>
      </c>
      <c r="E92" s="14">
        <f>SUM(E93:E100)</f>
        <v>668281</v>
      </c>
      <c r="F92" s="14">
        <f>SUM(F93:F100)</f>
        <v>321368</v>
      </c>
      <c r="G92" s="13">
        <f>SUM(G93:G100)</f>
        <v>975655</v>
      </c>
      <c r="H92" s="13">
        <f>SUM(H93:H100)</f>
        <v>1965304</v>
      </c>
    </row>
    <row r="93" spans="1:8" ht="15.75">
      <c r="A93" s="23"/>
      <c r="B93" s="16">
        <v>90001</v>
      </c>
      <c r="C93" s="17" t="s">
        <v>119</v>
      </c>
      <c r="D93" s="18">
        <v>16520000</v>
      </c>
      <c r="E93" s="28">
        <v>419913</v>
      </c>
      <c r="F93" s="29">
        <v>40000</v>
      </c>
      <c r="G93" s="28">
        <v>540087</v>
      </c>
      <c r="H93" s="21">
        <f aca="true" t="shared" si="4" ref="H93:H100">SUM(E93:G93)</f>
        <v>1000000</v>
      </c>
    </row>
    <row r="94" spans="1:8" ht="15.75">
      <c r="A94" s="15"/>
      <c r="B94" s="30">
        <v>90002</v>
      </c>
      <c r="C94" s="31" t="s">
        <v>120</v>
      </c>
      <c r="D94" s="32">
        <v>356160</v>
      </c>
      <c r="E94" s="33">
        <v>28400</v>
      </c>
      <c r="F94" s="34">
        <v>28400</v>
      </c>
      <c r="G94" s="33">
        <v>28400</v>
      </c>
      <c r="H94" s="21">
        <f t="shared" si="4"/>
        <v>85200</v>
      </c>
    </row>
    <row r="95" spans="1:8" ht="15.75">
      <c r="A95" s="15"/>
      <c r="B95" s="30">
        <v>90003</v>
      </c>
      <c r="C95" s="31" t="s">
        <v>121</v>
      </c>
      <c r="D95" s="32">
        <v>618000</v>
      </c>
      <c r="E95" s="33">
        <v>18000</v>
      </c>
      <c r="F95" s="34">
        <v>18000</v>
      </c>
      <c r="G95" s="33">
        <v>20000</v>
      </c>
      <c r="H95" s="21">
        <f t="shared" si="4"/>
        <v>56000</v>
      </c>
    </row>
    <row r="96" spans="1:8" ht="15.75">
      <c r="A96" s="15"/>
      <c r="B96" s="30">
        <v>90004</v>
      </c>
      <c r="C96" s="31" t="s">
        <v>122</v>
      </c>
      <c r="D96" s="32">
        <v>441000</v>
      </c>
      <c r="E96" s="33">
        <v>36000</v>
      </c>
      <c r="F96" s="34">
        <v>30000</v>
      </c>
      <c r="G96" s="33">
        <v>80000</v>
      </c>
      <c r="H96" s="21">
        <f t="shared" si="4"/>
        <v>146000</v>
      </c>
    </row>
    <row r="97" spans="1:8" ht="15.75">
      <c r="A97" s="15"/>
      <c r="B97" s="30">
        <v>90013</v>
      </c>
      <c r="C97" s="31" t="s">
        <v>123</v>
      </c>
      <c r="D97" s="32">
        <v>101000</v>
      </c>
      <c r="E97" s="33">
        <v>8400</v>
      </c>
      <c r="F97" s="34">
        <v>8400</v>
      </c>
      <c r="G97" s="33">
        <v>8400</v>
      </c>
      <c r="H97" s="21">
        <f t="shared" si="4"/>
        <v>25200</v>
      </c>
    </row>
    <row r="98" spans="1:8" ht="15.75">
      <c r="A98" s="15"/>
      <c r="B98" s="30">
        <v>90015</v>
      </c>
      <c r="C98" s="31" t="s">
        <v>124</v>
      </c>
      <c r="D98" s="32">
        <v>1906000</v>
      </c>
      <c r="E98" s="33">
        <v>135000</v>
      </c>
      <c r="F98" s="34">
        <v>185000</v>
      </c>
      <c r="G98" s="33">
        <v>285000</v>
      </c>
      <c r="H98" s="21">
        <f t="shared" si="4"/>
        <v>605000</v>
      </c>
    </row>
    <row r="99" spans="1:8" ht="15.75">
      <c r="A99" s="15"/>
      <c r="B99" s="30" t="s">
        <v>125</v>
      </c>
      <c r="C99" s="31" t="s">
        <v>126</v>
      </c>
      <c r="D99" s="73">
        <v>4720</v>
      </c>
      <c r="E99" s="33">
        <v>393</v>
      </c>
      <c r="F99" s="34">
        <v>393</v>
      </c>
      <c r="G99" s="33">
        <v>393</v>
      </c>
      <c r="H99" s="21">
        <f t="shared" si="4"/>
        <v>1179</v>
      </c>
    </row>
    <row r="100" spans="1:8" ht="16.5" thickBot="1">
      <c r="A100" s="15"/>
      <c r="B100" s="35">
        <v>90095</v>
      </c>
      <c r="C100" s="36" t="s">
        <v>29</v>
      </c>
      <c r="D100" s="37">
        <v>446460</v>
      </c>
      <c r="E100" s="74">
        <v>22175</v>
      </c>
      <c r="F100" s="39">
        <v>11175</v>
      </c>
      <c r="G100" s="38">
        <v>13375</v>
      </c>
      <c r="H100" s="21">
        <f t="shared" si="4"/>
        <v>46725</v>
      </c>
    </row>
    <row r="101" spans="1:8" ht="26.25" thickBot="1">
      <c r="A101" s="47">
        <v>921</v>
      </c>
      <c r="B101" s="22"/>
      <c r="C101" s="12" t="s">
        <v>127</v>
      </c>
      <c r="D101" s="13">
        <f>SUM(D102:D108)</f>
        <v>3084009</v>
      </c>
      <c r="E101" s="14">
        <f>SUM(E102:E108)</f>
        <v>451551</v>
      </c>
      <c r="F101" s="14">
        <f>SUM(F102:F108)</f>
        <v>451551</v>
      </c>
      <c r="G101" s="13">
        <f>SUM(G102:G108)</f>
        <v>451551</v>
      </c>
      <c r="H101" s="13">
        <f>SUM(H102:H108)</f>
        <v>1354653</v>
      </c>
    </row>
    <row r="102" spans="1:8" ht="15.75">
      <c r="A102" s="23"/>
      <c r="B102" s="16">
        <v>92106</v>
      </c>
      <c r="C102" s="17" t="s">
        <v>128</v>
      </c>
      <c r="D102" s="18">
        <v>425390</v>
      </c>
      <c r="E102" s="28">
        <v>70898</v>
      </c>
      <c r="F102" s="29">
        <v>70898</v>
      </c>
      <c r="G102" s="28">
        <v>70898</v>
      </c>
      <c r="H102" s="21">
        <f aca="true" t="shared" si="5" ref="H102:H108">SUM(E102:G102)</f>
        <v>212694</v>
      </c>
    </row>
    <row r="103" spans="1:8" ht="15.75">
      <c r="A103" s="66"/>
      <c r="B103" s="30">
        <v>92108</v>
      </c>
      <c r="C103" s="31" t="s">
        <v>129</v>
      </c>
      <c r="D103" s="32">
        <v>432000</v>
      </c>
      <c r="E103" s="33">
        <v>72000</v>
      </c>
      <c r="F103" s="34">
        <v>72000</v>
      </c>
      <c r="G103" s="33">
        <v>72000</v>
      </c>
      <c r="H103" s="21">
        <f t="shared" si="5"/>
        <v>216000</v>
      </c>
    </row>
    <row r="104" spans="1:8" ht="16.5" customHeight="1">
      <c r="A104" s="15"/>
      <c r="B104" s="30">
        <v>92109</v>
      </c>
      <c r="C104" s="31" t="s">
        <v>130</v>
      </c>
      <c r="D104" s="32">
        <v>840000</v>
      </c>
      <c r="E104" s="33">
        <v>70000</v>
      </c>
      <c r="F104" s="34">
        <v>70000</v>
      </c>
      <c r="G104" s="33">
        <v>70000</v>
      </c>
      <c r="H104" s="21">
        <f t="shared" si="5"/>
        <v>210000</v>
      </c>
    </row>
    <row r="105" spans="1:8" ht="15.75">
      <c r="A105" s="15"/>
      <c r="B105" s="30">
        <v>92116</v>
      </c>
      <c r="C105" s="31" t="s">
        <v>131</v>
      </c>
      <c r="D105" s="32">
        <v>542810</v>
      </c>
      <c r="E105" s="33">
        <v>90468</v>
      </c>
      <c r="F105" s="34">
        <v>90468</v>
      </c>
      <c r="G105" s="33">
        <v>90468</v>
      </c>
      <c r="H105" s="21">
        <f t="shared" si="5"/>
        <v>271404</v>
      </c>
    </row>
    <row r="106" spans="1:8" ht="15.75">
      <c r="A106" s="15"/>
      <c r="B106" s="30">
        <v>92118</v>
      </c>
      <c r="C106" s="31" t="s">
        <v>132</v>
      </c>
      <c r="D106" s="32">
        <v>584409</v>
      </c>
      <c r="E106" s="33">
        <v>97402</v>
      </c>
      <c r="F106" s="34">
        <v>97402</v>
      </c>
      <c r="G106" s="33">
        <v>97402</v>
      </c>
      <c r="H106" s="21">
        <f t="shared" si="5"/>
        <v>292206</v>
      </c>
    </row>
    <row r="107" spans="1:8" ht="25.5">
      <c r="A107" s="15"/>
      <c r="B107" s="30">
        <v>92120</v>
      </c>
      <c r="C107" s="31" t="s">
        <v>133</v>
      </c>
      <c r="D107" s="32">
        <v>175000</v>
      </c>
      <c r="E107" s="33">
        <v>43750</v>
      </c>
      <c r="F107" s="34">
        <v>43750</v>
      </c>
      <c r="G107" s="33">
        <v>43750</v>
      </c>
      <c r="H107" s="21">
        <f t="shared" si="5"/>
        <v>131250</v>
      </c>
    </row>
    <row r="108" spans="1:8" ht="16.5" thickBot="1">
      <c r="A108" s="66"/>
      <c r="B108" s="35">
        <v>92195</v>
      </c>
      <c r="C108" s="36" t="s">
        <v>29</v>
      </c>
      <c r="D108" s="37">
        <v>84400</v>
      </c>
      <c r="E108" s="38">
        <v>7033</v>
      </c>
      <c r="F108" s="39">
        <v>7033</v>
      </c>
      <c r="G108" s="38">
        <v>7033</v>
      </c>
      <c r="H108" s="21">
        <f t="shared" si="5"/>
        <v>21099</v>
      </c>
    </row>
    <row r="109" spans="1:8" ht="16.5" thickBot="1">
      <c r="A109" s="47">
        <v>926</v>
      </c>
      <c r="B109" s="22"/>
      <c r="C109" s="12" t="s">
        <v>134</v>
      </c>
      <c r="D109" s="13">
        <f>SUM(D110:D111)</f>
        <v>1878880</v>
      </c>
      <c r="E109" s="14">
        <f>SUM(E110:E111)</f>
        <v>156573</v>
      </c>
      <c r="F109" s="14">
        <f>SUM(F110:F111)</f>
        <v>156573</v>
      </c>
      <c r="G109" s="13">
        <f>SUM(G110:G111)</f>
        <v>156573</v>
      </c>
      <c r="H109" s="13">
        <f>SUM(H110:H111)</f>
        <v>469719</v>
      </c>
    </row>
    <row r="110" spans="1:8" ht="25.5">
      <c r="A110" s="23"/>
      <c r="B110" s="16">
        <v>92605</v>
      </c>
      <c r="C110" s="17" t="s">
        <v>135</v>
      </c>
      <c r="D110" s="18">
        <v>300000</v>
      </c>
      <c r="E110" s="28">
        <v>25000</v>
      </c>
      <c r="F110" s="29">
        <v>25000</v>
      </c>
      <c r="G110" s="28">
        <v>25000</v>
      </c>
      <c r="H110" s="21">
        <f>SUM(E110:G110)</f>
        <v>75000</v>
      </c>
    </row>
    <row r="111" spans="1:8" ht="16.5" thickBot="1">
      <c r="A111" s="15"/>
      <c r="B111" s="35">
        <v>92695</v>
      </c>
      <c r="C111" s="36" t="s">
        <v>29</v>
      </c>
      <c r="D111" s="37">
        <v>1578880</v>
      </c>
      <c r="E111" s="38">
        <v>131573</v>
      </c>
      <c r="F111" s="39">
        <v>131573</v>
      </c>
      <c r="G111" s="38">
        <v>131573</v>
      </c>
      <c r="H111" s="21">
        <f>SUM(E111:G111)</f>
        <v>394719</v>
      </c>
    </row>
    <row r="112" spans="1:8" ht="32.25" thickBot="1">
      <c r="A112" s="75"/>
      <c r="B112" s="76"/>
      <c r="C112" s="77" t="s">
        <v>136</v>
      </c>
      <c r="D112" s="78">
        <f>SUM(D109+D101+D92+D85+D83+D64+D61+D68+D47+D45+D43+D38+D36+D28+D23+D19+D17+D12+D10+D8)</f>
        <v>184910710</v>
      </c>
      <c r="E112" s="79">
        <f>SUM(E109+E101+E92+E85+E83+E64+E61+E68+E47+E43+E45+E38+E36+E28+E23+E19+E17+E12+E10+E8)</f>
        <v>21072207</v>
      </c>
      <c r="F112" s="79">
        <f>SUM(F109+F101+F92+F85+F83+F64+F61+F68+F47+F43+F45+F38+F36+F28+F23+F19+F17+F12+F10+F8)</f>
        <v>17536720</v>
      </c>
      <c r="G112" s="78">
        <f>SUM(G109+G101+G92+G85+G83+G64+G61+G68+G47+G43+G45+G38+G36+G28+G23+G19+G17+G12+G10+G8)</f>
        <v>13163486</v>
      </c>
      <c r="H112" s="78">
        <f>SUM(E112:G112)</f>
        <v>51772413</v>
      </c>
    </row>
    <row r="114" ht="15.75">
      <c r="D114" s="80" t="s">
        <v>137</v>
      </c>
    </row>
    <row r="115" ht="15.75">
      <c r="D115" s="81"/>
    </row>
    <row r="116" ht="15.75">
      <c r="D116" s="81" t="s">
        <v>138</v>
      </c>
    </row>
  </sheetData>
  <mergeCells count="8">
    <mergeCell ref="F1:G1"/>
    <mergeCell ref="A3:H3"/>
    <mergeCell ref="A5:A6"/>
    <mergeCell ref="B5:B6"/>
    <mergeCell ref="C5:C6"/>
    <mergeCell ref="D5:D6"/>
    <mergeCell ref="E5:G5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dcterms:created xsi:type="dcterms:W3CDTF">2006-01-30T07:30:02Z</dcterms:created>
  <dcterms:modified xsi:type="dcterms:W3CDTF">2006-01-30T07:35:06Z</dcterms:modified>
  <cp:category/>
  <cp:version/>
  <cp:contentType/>
  <cp:contentStatus/>
</cp:coreProperties>
</file>