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0"/>
  </bookViews>
  <sheets>
    <sheet name="dochody I" sheetId="1" r:id="rId1"/>
  </sheets>
  <definedNames>
    <definedName name="_xlnm.Print_Titles" localSheetId="0">'dochody I'!$7:$7</definedName>
  </definedNames>
  <calcPr fullCalcOnLoad="1"/>
</workbook>
</file>

<file path=xl/sharedStrings.xml><?xml version="1.0" encoding="utf-8"?>
<sst xmlns="http://schemas.openxmlformats.org/spreadsheetml/2006/main" count="88" uniqueCount="84">
  <si>
    <t>Dział</t>
  </si>
  <si>
    <t>Rozdz.</t>
  </si>
  <si>
    <t>Wyszczególnienie</t>
  </si>
  <si>
    <t>Pozostała działalność</t>
  </si>
  <si>
    <t>050</t>
  </si>
  <si>
    <t>Rybołówstwo i rybactwo</t>
  </si>
  <si>
    <t>05095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</si>
  <si>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</si>
  <si>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</si>
  <si>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</si>
  <si>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</si>
  <si>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</si>
  <si>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</si>
  <si>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</si>
  <si>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</si>
  <si>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</si>
  <si>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</si>
  <si>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</si>
  <si>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</si>
  <si>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</si>
  <si>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</si>
  <si>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</si>
  <si>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</si>
  <si>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</si>
  <si>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</si>
  <si>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</si>
  <si>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</si>
  <si>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</si>
  <si>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</si>
  <si>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</si>
  <si>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</si>
  <si>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</si>
  <si>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</si>
  <si>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</si>
  <si>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</si>
  <si>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</si>
  <si>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</si>
  <si>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</si>
  <si>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</si>
  <si>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</si>
  <si>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</si>
  <si>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</si>
  <si>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</si>
  <si>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</si>
  <si>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</si>
  <si>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</si>
  <si>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Biblioteki</t>
  </si>
  <si>
    <t>R a z e m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</si>
  <si>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</si>
  <si>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</si>
  <si>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</si>
  <si>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</si>
  <si>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</si>
  <si>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</si>
  <si>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Część wyrównawcza subw.ogólnej dla powiatów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</si>
  <si>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</si>
  <si>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</si>
  <si>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</si>
  <si>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</si>
  <si>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</si>
  <si>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</si>
  <si>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</si>
  <si>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</si>
  <si>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Część wyrównawcza subw.ogólnej dla gmin</t>
  </si>
  <si>
    <t>Część równoważąca subwencji ogólnej  dla powiatów</t>
  </si>
  <si>
    <t>Załącznik Nr 1</t>
  </si>
  <si>
    <t>Drogi publiczne w miastach na prawach powiatu</t>
  </si>
  <si>
    <t>Świadczenia rodzinne oraz składki na ubezpieczenia emerytalne i rentowe z ubezpieczenia  społecznego</t>
  </si>
  <si>
    <t>Część równoważąca subwencji ogólnej  dla gmin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</si>
  <si>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</si>
  <si>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</si>
  <si>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</si>
  <si>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>Pomoc materialna dla studentów</t>
  </si>
  <si>
    <t>Szkolnictwo wyższe</t>
  </si>
  <si>
    <t>Zasiłki i pomoc w naturze oraz składki na ubezpieczenia emerytalne i rentowe</t>
  </si>
  <si>
    <t>Lokalny transport zbiorowy</t>
  </si>
  <si>
    <t>Wpływy z podatku rolnego, podatku leśnego,podatku od spadków i darowizn, podatku od czynności cywilnoprawnych oraz podatku i opłat lokalnych od osób fizycznych .</t>
  </si>
  <si>
    <t>Plan na 2006r.</t>
  </si>
  <si>
    <t>styczeń 2006r.</t>
  </si>
  <si>
    <t>marzec 2006r.</t>
  </si>
  <si>
    <t>I kwartał</t>
  </si>
  <si>
    <t>luty     2006r.</t>
  </si>
  <si>
    <r>
      <t xml:space="preserve">Razem              I kwartał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5+6+7):</t>
    </r>
  </si>
  <si>
    <t>Harmonogram dochodów miasta na I kwartał 2006r.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</si>
</sst>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</numFmts>
  <fonts count="1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3" borderId="3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" fillId="3" borderId="3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hidden="1"/>
    </xf>
    <xf numFmtId="0" fontId="6" fillId="0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3" fontId="5" fillId="3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5" fillId="3" borderId="10" xfId="0" applyNumberFormat="1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3" fontId="6" fillId="0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6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hidden="1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15" xfId="0" applyNumberFormat="1" applyFont="1" applyFill="1" applyBorder="1" applyAlignment="1" applyProtection="1">
      <alignment horizontal="right" vertical="center"/>
      <protection hidden="1"/>
    </xf>
    <xf numFmtId="3" fontId="5" fillId="3" borderId="16" xfId="0" applyNumberFormat="1" applyFont="1" applyFill="1" applyBorder="1" applyAlignment="1" applyProtection="1">
      <alignment horizontal="right" vertical="center"/>
      <protection hidden="1"/>
    </xf>
    <xf numFmtId="3" fontId="5" fillId="3" borderId="16" xfId="0" applyNumberFormat="1" applyFont="1" applyFill="1" applyBorder="1" applyAlignment="1" applyProtection="1">
      <alignment horizontal="right" vertical="center"/>
      <protection locked="0"/>
    </xf>
    <xf numFmtId="3" fontId="1" fillId="2" borderId="16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0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 applyProtection="1">
      <alignment horizontal="right" vertical="center"/>
      <protection hidden="1"/>
    </xf>
    <xf numFmtId="0" fontId="4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hidden="1"/>
    </xf>
    <xf numFmtId="0" fontId="1" fillId="2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K88"/>
  <sheetViews>
    <sheetView tabSelected="1" workbookViewId="0" topLeftCell="A79">
      <selection activeCell="D92" sqref="D92"/>
    </sheetView>
  </sheetViews>
  <sheetFormatPr defaultColWidth="9.00390625" defaultRowHeight="12.75"/>
  <cols>
    <col min="1" max="1" width="4.375" style="0" customWidth="1"/>
    <col min="2" max="2" width="6.75390625" style="0" customWidth="1"/>
    <col min="3" max="3" width="30.375" style="0" customWidth="1"/>
    <col min="4" max="4" width="12.625" style="0" customWidth="1"/>
    <col min="5" max="5" width="11.25390625" style="0" customWidth="1"/>
    <col min="6" max="6" width="11.00390625" style="0" customWidth="1"/>
    <col min="7" max="7" width="12.00390625" style="0" customWidth="1"/>
    <col min="8" max="8" width="11.75390625" style="0" customWidth="1"/>
    <col min="9" max="9" width="11.125" style="0" customWidth="1"/>
  </cols>
  <sheetData>
    <row r="1" spans="4:7" ht="18.75">
      <c r="D1" s="65"/>
      <c r="F1" s="102" t="s">
        <v>65</v>
      </c>
      <c r="G1" s="102"/>
    </row>
    <row r="2" spans="4:7" ht="18.75">
      <c r="D2" s="65"/>
      <c r="F2" s="89"/>
      <c r="G2" s="89"/>
    </row>
    <row r="3" spans="1:8" ht="18.75">
      <c r="A3" s="103" t="s">
        <v>83</v>
      </c>
      <c r="B3" s="103"/>
      <c r="C3" s="103"/>
      <c r="D3" s="103"/>
      <c r="E3" s="103"/>
      <c r="F3" s="103"/>
      <c r="G3" s="103"/>
      <c r="H3" s="103"/>
    </row>
    <row r="4" ht="13.5" thickBot="1"/>
    <row r="5" spans="1:8" ht="16.5" thickBot="1">
      <c r="A5" s="104" t="s">
        <v>0</v>
      </c>
      <c r="B5" s="106" t="s">
        <v>1</v>
      </c>
      <c r="C5" s="108" t="s">
        <v>2</v>
      </c>
      <c r="D5" s="110" t="s">
        <v>77</v>
      </c>
      <c r="E5" s="98" t="s">
        <v>80</v>
      </c>
      <c r="F5" s="99"/>
      <c r="G5" s="99"/>
      <c r="H5" s="100" t="s">
        <v>82</v>
      </c>
    </row>
    <row r="6" spans="1:8" ht="49.5" customHeight="1" thickBot="1">
      <c r="A6" s="105"/>
      <c r="B6" s="107"/>
      <c r="C6" s="109"/>
      <c r="D6" s="111"/>
      <c r="E6" s="85" t="s">
        <v>78</v>
      </c>
      <c r="F6" s="86" t="s">
        <v>81</v>
      </c>
      <c r="G6" s="88" t="s">
        <v>79</v>
      </c>
      <c r="H6" s="101"/>
    </row>
    <row r="7" spans="1:8" ht="16.5" thickBot="1">
      <c r="A7" s="14">
        <v>1</v>
      </c>
      <c r="B7" s="14">
        <v>2</v>
      </c>
      <c r="C7" s="15">
        <v>3</v>
      </c>
      <c r="D7" s="15">
        <v>4</v>
      </c>
      <c r="E7" s="16">
        <v>5</v>
      </c>
      <c r="F7" s="90">
        <v>6</v>
      </c>
      <c r="G7" s="16">
        <v>7</v>
      </c>
      <c r="H7" s="16">
        <v>8</v>
      </c>
    </row>
    <row r="8" spans="1:8" ht="16.5" thickBot="1">
      <c r="A8" s="12" t="s">
        <v>4</v>
      </c>
      <c r="B8" s="28"/>
      <c r="C8" s="18" t="s">
        <v>5</v>
      </c>
      <c r="D8" s="26">
        <f>SUM(D9)</f>
        <v>1000</v>
      </c>
      <c r="E8" s="26">
        <f>SUM(E9)</f>
        <v>83</v>
      </c>
      <c r="F8" s="74">
        <f>SUM(F9)</f>
        <v>83</v>
      </c>
      <c r="G8" s="26">
        <f>SUM(G9)</f>
        <v>83</v>
      </c>
      <c r="H8" s="26">
        <f>SUM(H9)</f>
        <v>249</v>
      </c>
    </row>
    <row r="9" spans="1:8" ht="16.5" thickBot="1">
      <c r="A9" s="1"/>
      <c r="B9" s="29" t="s">
        <v>6</v>
      </c>
      <c r="C9" s="19" t="s">
        <v>3</v>
      </c>
      <c r="D9" s="27">
        <v>1000</v>
      </c>
      <c r="E9" s="43">
        <v>83</v>
      </c>
      <c r="F9" s="77">
        <v>83</v>
      </c>
      <c r="G9" s="43">
        <v>83</v>
      </c>
      <c r="H9" s="43">
        <f>SUM(E9:G9)</f>
        <v>249</v>
      </c>
    </row>
    <row r="10" spans="1:11" ht="16.5" thickBot="1">
      <c r="A10" s="11">
        <v>600</v>
      </c>
      <c r="B10" s="28"/>
      <c r="C10" s="18" t="s">
        <v>7</v>
      </c>
      <c r="D10" s="26">
        <f>SUM(D11:D13)</f>
        <v>9149907</v>
      </c>
      <c r="E10" s="26">
        <f>SUM(E11:E13)</f>
        <v>762492</v>
      </c>
      <c r="F10" s="74">
        <f>SUM(F11:F13)</f>
        <v>762492</v>
      </c>
      <c r="G10" s="26">
        <f>SUM(G11:G13)</f>
        <v>762492</v>
      </c>
      <c r="H10" s="87">
        <f>SUM(H11:H13)</f>
        <v>2287476</v>
      </c>
      <c r="K10" s="17"/>
    </row>
    <row r="11" spans="1:8" ht="15.75">
      <c r="A11" s="52"/>
      <c r="B11" s="53">
        <v>60004</v>
      </c>
      <c r="C11" s="54" t="s">
        <v>75</v>
      </c>
      <c r="D11" s="55">
        <v>2699982</v>
      </c>
      <c r="E11" s="50">
        <v>224999</v>
      </c>
      <c r="F11" s="78">
        <v>224999</v>
      </c>
      <c r="G11" s="44">
        <v>224999</v>
      </c>
      <c r="H11" s="47">
        <f>SUM(E11:G11)</f>
        <v>674997</v>
      </c>
    </row>
    <row r="12" spans="1:8" ht="25.5">
      <c r="A12" s="10"/>
      <c r="B12" s="30">
        <v>60015</v>
      </c>
      <c r="C12" s="20" t="s">
        <v>66</v>
      </c>
      <c r="D12" s="31">
        <v>3939931</v>
      </c>
      <c r="E12" s="48">
        <v>328327</v>
      </c>
      <c r="F12" s="79">
        <v>328327</v>
      </c>
      <c r="G12" s="46">
        <v>328327</v>
      </c>
      <c r="H12" s="46">
        <f>SUM(E12:G12)</f>
        <v>984981</v>
      </c>
    </row>
    <row r="13" spans="1:8" ht="16.5" thickBot="1">
      <c r="A13" s="7"/>
      <c r="B13" s="32">
        <v>60016</v>
      </c>
      <c r="C13" s="21" t="s">
        <v>8</v>
      </c>
      <c r="D13" s="58">
        <v>2509994</v>
      </c>
      <c r="E13" s="49">
        <v>209166</v>
      </c>
      <c r="F13" s="80">
        <v>209166</v>
      </c>
      <c r="G13" s="45">
        <v>209166</v>
      </c>
      <c r="H13" s="59">
        <f>SUM(E13:G13)</f>
        <v>627498</v>
      </c>
    </row>
    <row r="14" spans="1:8" ht="16.5" thickBot="1">
      <c r="A14" s="11">
        <v>700</v>
      </c>
      <c r="B14" s="28"/>
      <c r="C14" s="18" t="s">
        <v>9</v>
      </c>
      <c r="D14" s="26">
        <f>SUM(D15:D16)</f>
        <v>6698923</v>
      </c>
      <c r="E14" s="26">
        <f>SUM(E15:E16)</f>
        <v>1580545</v>
      </c>
      <c r="F14" s="74">
        <f>SUM(F15:F16)</f>
        <v>587243</v>
      </c>
      <c r="G14" s="26">
        <f>SUM(G15:G16)</f>
        <v>558243</v>
      </c>
      <c r="H14" s="51">
        <f>SUM(H15:H16)</f>
        <v>2726031</v>
      </c>
    </row>
    <row r="15" spans="1:8" ht="25.5">
      <c r="A15" s="10"/>
      <c r="B15" s="30">
        <v>70005</v>
      </c>
      <c r="C15" s="20" t="s">
        <v>10</v>
      </c>
      <c r="D15" s="31">
        <v>2197286</v>
      </c>
      <c r="E15" s="44">
        <v>1205409</v>
      </c>
      <c r="F15" s="78">
        <v>212107</v>
      </c>
      <c r="G15" s="44">
        <v>183107</v>
      </c>
      <c r="H15" s="47">
        <f>SUM(E15:G15)</f>
        <v>1600623</v>
      </c>
    </row>
    <row r="16" spans="1:8" ht="16.5" thickBot="1">
      <c r="A16" s="6"/>
      <c r="B16" s="34">
        <v>70095</v>
      </c>
      <c r="C16" s="21" t="s">
        <v>3</v>
      </c>
      <c r="D16" s="33">
        <v>4501637</v>
      </c>
      <c r="E16" s="45">
        <v>375136</v>
      </c>
      <c r="F16" s="80">
        <v>375136</v>
      </c>
      <c r="G16" s="45">
        <v>375136</v>
      </c>
      <c r="H16" s="44">
        <f>SUM(E16:G16)</f>
        <v>1125408</v>
      </c>
    </row>
    <row r="17" spans="1:8" ht="16.5" thickBot="1">
      <c r="A17" s="11">
        <v>710</v>
      </c>
      <c r="B17" s="28"/>
      <c r="C17" s="18" t="s">
        <v>11</v>
      </c>
      <c r="D17" s="26">
        <f>SUM(D18:D20)</f>
        <v>291000</v>
      </c>
      <c r="E17" s="26">
        <f>SUM(E18:E20)</f>
        <v>23450</v>
      </c>
      <c r="F17" s="74">
        <f>SUM(F18:F20)</f>
        <v>31450</v>
      </c>
      <c r="G17" s="26">
        <f>SUM(G18:G20)</f>
        <v>25750</v>
      </c>
      <c r="H17" s="26">
        <f>SUM(H18:H20)</f>
        <v>80650</v>
      </c>
    </row>
    <row r="18" spans="1:8" ht="15.75">
      <c r="A18" s="2"/>
      <c r="B18" s="35">
        <v>71013</v>
      </c>
      <c r="C18" s="22" t="s">
        <v>12</v>
      </c>
      <c r="D18" s="36">
        <v>85000</v>
      </c>
      <c r="E18" s="44">
        <v>7083</v>
      </c>
      <c r="F18" s="78">
        <v>7083</v>
      </c>
      <c r="G18" s="44">
        <v>7083</v>
      </c>
      <c r="H18" s="47">
        <f>SUM(E18:G18)</f>
        <v>21249</v>
      </c>
    </row>
    <row r="19" spans="1:8" ht="25.5">
      <c r="A19" s="2"/>
      <c r="B19" s="35">
        <v>71014</v>
      </c>
      <c r="C19" s="22" t="s">
        <v>13</v>
      </c>
      <c r="D19" s="36">
        <v>20000</v>
      </c>
      <c r="E19" s="46">
        <v>1667</v>
      </c>
      <c r="F19" s="79">
        <v>1667</v>
      </c>
      <c r="G19" s="46">
        <v>1667</v>
      </c>
      <c r="H19" s="46">
        <f>SUM(E19:G19)</f>
        <v>5001</v>
      </c>
    </row>
    <row r="20" spans="1:8" ht="16.5" thickBot="1">
      <c r="A20" s="2"/>
      <c r="B20" s="35">
        <v>71015</v>
      </c>
      <c r="C20" s="22" t="s">
        <v>14</v>
      </c>
      <c r="D20" s="36">
        <v>186000</v>
      </c>
      <c r="E20" s="81">
        <v>14700</v>
      </c>
      <c r="F20" s="82">
        <v>22700</v>
      </c>
      <c r="G20" s="81">
        <v>17000</v>
      </c>
      <c r="H20" s="43">
        <f>SUM(E20:G20)</f>
        <v>54400</v>
      </c>
    </row>
    <row r="21" spans="1:8" ht="16.5" thickBot="1">
      <c r="A21" s="11">
        <v>750</v>
      </c>
      <c r="B21" s="28"/>
      <c r="C21" s="18" t="s">
        <v>15</v>
      </c>
      <c r="D21" s="26">
        <f>SUM(D22:D25)</f>
        <v>2358000</v>
      </c>
      <c r="E21" s="26">
        <f>SUM(E22:E25)</f>
        <v>196500</v>
      </c>
      <c r="F21" s="74">
        <f>SUM(F22:F25)</f>
        <v>196500</v>
      </c>
      <c r="G21" s="26">
        <f>SUM(G22:G25)</f>
        <v>196500</v>
      </c>
      <c r="H21" s="26">
        <f>SUM(H22:H25)</f>
        <v>589500</v>
      </c>
    </row>
    <row r="22" spans="1:8" ht="15.75">
      <c r="A22" s="10"/>
      <c r="B22" s="30">
        <v>75011</v>
      </c>
      <c r="C22" s="20" t="s">
        <v>16</v>
      </c>
      <c r="D22" s="31">
        <v>676000</v>
      </c>
      <c r="E22" s="44">
        <v>56333</v>
      </c>
      <c r="F22" s="78">
        <v>56333</v>
      </c>
      <c r="G22" s="44">
        <v>56333</v>
      </c>
      <c r="H22" s="43">
        <f>SUM(E22:G22)</f>
        <v>168999</v>
      </c>
    </row>
    <row r="23" spans="1:8" ht="15.75">
      <c r="A23" s="2"/>
      <c r="B23" s="35">
        <v>75020</v>
      </c>
      <c r="C23" s="22" t="s">
        <v>17</v>
      </c>
      <c r="D23" s="36">
        <v>1200000</v>
      </c>
      <c r="E23" s="46">
        <v>100000</v>
      </c>
      <c r="F23" s="79">
        <v>100000</v>
      </c>
      <c r="G23" s="46">
        <v>100000</v>
      </c>
      <c r="H23" s="46">
        <f>SUM(E23:G23)</f>
        <v>300000</v>
      </c>
    </row>
    <row r="24" spans="1:8" ht="25.5">
      <c r="A24" s="2"/>
      <c r="B24" s="35">
        <v>75023</v>
      </c>
      <c r="C24" s="22" t="s">
        <v>49</v>
      </c>
      <c r="D24" s="36">
        <v>458000</v>
      </c>
      <c r="E24" s="46">
        <v>38167</v>
      </c>
      <c r="F24" s="79">
        <v>38167</v>
      </c>
      <c r="G24" s="46">
        <v>38167</v>
      </c>
      <c r="H24" s="46">
        <f>SUM(E24:G24)</f>
        <v>114501</v>
      </c>
    </row>
    <row r="25" spans="1:8" ht="16.5" thickBot="1">
      <c r="A25" s="7"/>
      <c r="B25" s="32">
        <v>75045</v>
      </c>
      <c r="C25" s="21" t="s">
        <v>18</v>
      </c>
      <c r="D25" s="33">
        <v>24000</v>
      </c>
      <c r="E25" s="45">
        <v>2000</v>
      </c>
      <c r="F25" s="80">
        <v>2000</v>
      </c>
      <c r="G25" s="45">
        <v>2000</v>
      </c>
      <c r="H25" s="43">
        <f>SUM(E25:G25)</f>
        <v>6000</v>
      </c>
    </row>
    <row r="26" spans="1:8" ht="39" thickBot="1">
      <c r="A26" s="11">
        <v>751</v>
      </c>
      <c r="B26" s="28"/>
      <c r="C26" s="18" t="s">
        <v>19</v>
      </c>
      <c r="D26" s="26">
        <f>SUM(D27:D27)</f>
        <v>7954</v>
      </c>
      <c r="E26" s="26">
        <f>SUM(E27:E27)</f>
        <v>663</v>
      </c>
      <c r="F26" s="74">
        <f>SUM(F27:F27)</f>
        <v>663</v>
      </c>
      <c r="G26" s="26">
        <f>SUM(G27:G27)</f>
        <v>663</v>
      </c>
      <c r="H26" s="26">
        <f>SUM(H27:H27)</f>
        <v>1989</v>
      </c>
    </row>
    <row r="27" spans="1:8" ht="26.25" thickBot="1">
      <c r="A27" s="10"/>
      <c r="B27" s="30">
        <v>75101</v>
      </c>
      <c r="C27" s="20" t="s">
        <v>50</v>
      </c>
      <c r="D27" s="31">
        <v>7954</v>
      </c>
      <c r="E27" s="43">
        <v>663</v>
      </c>
      <c r="F27" s="77">
        <v>663</v>
      </c>
      <c r="G27" s="43">
        <v>663</v>
      </c>
      <c r="H27" s="43">
        <f>SUM(E27:G27)</f>
        <v>1989</v>
      </c>
    </row>
    <row r="28" spans="1:8" ht="26.25" thickBot="1">
      <c r="A28" s="11">
        <v>754</v>
      </c>
      <c r="B28" s="28"/>
      <c r="C28" s="18" t="s">
        <v>20</v>
      </c>
      <c r="D28" s="26">
        <f>SUM(D29:D30)</f>
        <v>4251000</v>
      </c>
      <c r="E28" s="26">
        <f>SUM(E29:E30)</f>
        <v>504333</v>
      </c>
      <c r="F28" s="74">
        <f>SUM(F29:F30)</f>
        <v>267333</v>
      </c>
      <c r="G28" s="26">
        <f>SUM(G29:G30)</f>
        <v>356333</v>
      </c>
      <c r="H28" s="26">
        <f>SUM(H29:H30)</f>
        <v>1127999</v>
      </c>
    </row>
    <row r="29" spans="1:8" ht="25.5">
      <c r="A29" s="10"/>
      <c r="B29" s="30">
        <v>75411</v>
      </c>
      <c r="C29" s="20" t="s">
        <v>21</v>
      </c>
      <c r="D29" s="31">
        <v>4151000</v>
      </c>
      <c r="E29" s="83">
        <v>496000</v>
      </c>
      <c r="F29" s="84">
        <v>259000</v>
      </c>
      <c r="G29" s="83">
        <v>348000</v>
      </c>
      <c r="H29" s="47">
        <f>SUM(E29:G29)</f>
        <v>1103000</v>
      </c>
    </row>
    <row r="30" spans="1:8" ht="16.5" thickBot="1">
      <c r="A30" s="7"/>
      <c r="B30" s="32">
        <v>75416</v>
      </c>
      <c r="C30" s="21" t="s">
        <v>22</v>
      </c>
      <c r="D30" s="33">
        <v>100000</v>
      </c>
      <c r="E30" s="45">
        <v>8333</v>
      </c>
      <c r="F30" s="80">
        <v>8333</v>
      </c>
      <c r="G30" s="45">
        <v>8333</v>
      </c>
      <c r="H30" s="44">
        <f>SUM(E30:G30)</f>
        <v>24999</v>
      </c>
    </row>
    <row r="31" spans="1:8" ht="51.75" thickBot="1">
      <c r="A31" s="11">
        <v>756</v>
      </c>
      <c r="B31" s="28"/>
      <c r="C31" s="18" t="s">
        <v>61</v>
      </c>
      <c r="D31" s="26">
        <f>SUM(D32:D38)</f>
        <v>52481559</v>
      </c>
      <c r="E31" s="26">
        <f>SUM(E32:E38)</f>
        <v>4373464</v>
      </c>
      <c r="F31" s="74">
        <f>SUM(F32:F38)</f>
        <v>4373464</v>
      </c>
      <c r="G31" s="26">
        <f>SUM(G32:G38)</f>
        <v>4373464</v>
      </c>
      <c r="H31" s="26">
        <f>SUM(H32:H38)</f>
        <v>13120392</v>
      </c>
    </row>
    <row r="32" spans="1:8" ht="25.5">
      <c r="A32" s="10"/>
      <c r="B32" s="30">
        <v>75601</v>
      </c>
      <c r="C32" s="20" t="s">
        <v>23</v>
      </c>
      <c r="D32" s="31">
        <v>495000</v>
      </c>
      <c r="E32" s="44">
        <v>41250</v>
      </c>
      <c r="F32" s="78">
        <v>41250</v>
      </c>
      <c r="G32" s="44">
        <v>41250</v>
      </c>
      <c r="H32" s="43">
        <f aca="true" t="shared" si="0" ref="H32:H38">SUM(E32:G32)</f>
        <v>123750</v>
      </c>
    </row>
    <row r="33" spans="1:8" ht="64.5" thickBot="1">
      <c r="A33" s="61"/>
      <c r="B33" s="62">
        <v>75615</v>
      </c>
      <c r="C33" s="57" t="s">
        <v>69</v>
      </c>
      <c r="D33" s="58">
        <v>13531977</v>
      </c>
      <c r="E33" s="59">
        <v>1127665</v>
      </c>
      <c r="F33" s="91">
        <v>1127665</v>
      </c>
      <c r="G33" s="59">
        <v>1127665</v>
      </c>
      <c r="H33" s="59">
        <f t="shared" si="0"/>
        <v>3382995</v>
      </c>
    </row>
    <row r="34" spans="1:8" ht="63.75">
      <c r="A34" s="56"/>
      <c r="B34" s="63">
        <v>75616</v>
      </c>
      <c r="C34" s="54" t="s">
        <v>76</v>
      </c>
      <c r="D34" s="55">
        <v>6702933</v>
      </c>
      <c r="E34" s="47">
        <v>558578</v>
      </c>
      <c r="F34" s="92">
        <v>558578</v>
      </c>
      <c r="G34" s="47">
        <v>558578</v>
      </c>
      <c r="H34" s="60">
        <f t="shared" si="0"/>
        <v>1675734</v>
      </c>
    </row>
    <row r="35" spans="1:8" ht="38.25">
      <c r="A35" s="2"/>
      <c r="B35" s="35">
        <v>75618</v>
      </c>
      <c r="C35" s="22" t="s">
        <v>55</v>
      </c>
      <c r="D35" s="36">
        <v>1900000</v>
      </c>
      <c r="E35" s="46">
        <v>158333</v>
      </c>
      <c r="F35" s="79">
        <v>158333</v>
      </c>
      <c r="G35" s="46">
        <v>158333</v>
      </c>
      <c r="H35" s="46">
        <f t="shared" si="0"/>
        <v>474999</v>
      </c>
    </row>
    <row r="36" spans="1:8" ht="15.75">
      <c r="A36" s="2"/>
      <c r="B36" s="35">
        <v>75619</v>
      </c>
      <c r="C36" s="22" t="s">
        <v>24</v>
      </c>
      <c r="D36" s="36">
        <v>230000</v>
      </c>
      <c r="E36" s="46">
        <v>19167</v>
      </c>
      <c r="F36" s="79">
        <v>19167</v>
      </c>
      <c r="G36" s="46">
        <v>19167</v>
      </c>
      <c r="H36" s="43">
        <f t="shared" si="0"/>
        <v>57501</v>
      </c>
    </row>
    <row r="37" spans="1:8" ht="38.25">
      <c r="A37" s="2"/>
      <c r="B37" s="35">
        <v>75621</v>
      </c>
      <c r="C37" s="22" t="s">
        <v>25</v>
      </c>
      <c r="D37" s="36">
        <v>23066898</v>
      </c>
      <c r="E37" s="46">
        <v>1922242</v>
      </c>
      <c r="F37" s="79">
        <v>1922242</v>
      </c>
      <c r="G37" s="46">
        <v>1922242</v>
      </c>
      <c r="H37" s="46">
        <f t="shared" si="0"/>
        <v>5766726</v>
      </c>
    </row>
    <row r="38" spans="1:8" ht="39" thickBot="1">
      <c r="A38" s="7"/>
      <c r="B38" s="32">
        <v>75622</v>
      </c>
      <c r="C38" s="21" t="s">
        <v>26</v>
      </c>
      <c r="D38" s="33">
        <v>6554751</v>
      </c>
      <c r="E38" s="45">
        <v>546229</v>
      </c>
      <c r="F38" s="80">
        <v>546229</v>
      </c>
      <c r="G38" s="45">
        <v>546229</v>
      </c>
      <c r="H38" s="43">
        <f t="shared" si="0"/>
        <v>1638687</v>
      </c>
    </row>
    <row r="39" spans="1:8" ht="16.5" thickBot="1">
      <c r="A39" s="11">
        <v>758</v>
      </c>
      <c r="B39" s="28"/>
      <c r="C39" s="18" t="s">
        <v>27</v>
      </c>
      <c r="D39" s="26">
        <f>SUM(D40:D44)</f>
        <v>67818293</v>
      </c>
      <c r="E39" s="26">
        <f>SUM(E40:E44)</f>
        <v>9772547</v>
      </c>
      <c r="F39" s="74">
        <f>SUM(F40:F44)</f>
        <v>9772547</v>
      </c>
      <c r="G39" s="26">
        <f>SUM(G40:G44)</f>
        <v>5276886</v>
      </c>
      <c r="H39" s="26">
        <f>SUM(H40:H44)</f>
        <v>24821980</v>
      </c>
    </row>
    <row r="40" spans="1:8" ht="38.25">
      <c r="A40" s="10"/>
      <c r="B40" s="30">
        <v>75801</v>
      </c>
      <c r="C40" s="20" t="s">
        <v>51</v>
      </c>
      <c r="D40" s="31">
        <v>58443599</v>
      </c>
      <c r="E40" s="83">
        <v>8991322</v>
      </c>
      <c r="F40" s="84">
        <v>8991322</v>
      </c>
      <c r="G40" s="83">
        <v>4495661</v>
      </c>
      <c r="H40" s="43">
        <f>SUM(E40:G40)</f>
        <v>22478305</v>
      </c>
    </row>
    <row r="41" spans="1:8" ht="25.5">
      <c r="A41" s="2"/>
      <c r="B41" s="35">
        <v>75803</v>
      </c>
      <c r="C41" s="22" t="s">
        <v>54</v>
      </c>
      <c r="D41" s="36">
        <v>588565</v>
      </c>
      <c r="E41" s="46">
        <v>49047</v>
      </c>
      <c r="F41" s="79">
        <v>49047</v>
      </c>
      <c r="G41" s="46">
        <v>49047</v>
      </c>
      <c r="H41" s="46">
        <f>SUM(E41:G41)</f>
        <v>147141</v>
      </c>
    </row>
    <row r="42" spans="1:8" ht="25.5">
      <c r="A42" s="3"/>
      <c r="B42" s="37">
        <v>75807</v>
      </c>
      <c r="C42" s="22" t="s">
        <v>63</v>
      </c>
      <c r="D42" s="36">
        <v>4191167</v>
      </c>
      <c r="E42" s="46">
        <v>349264</v>
      </c>
      <c r="F42" s="79">
        <v>349264</v>
      </c>
      <c r="G42" s="46">
        <v>349264</v>
      </c>
      <c r="H42" s="43">
        <f>SUM(E42:G42)</f>
        <v>1047792</v>
      </c>
    </row>
    <row r="43" spans="1:8" ht="25.5">
      <c r="A43" s="3"/>
      <c r="B43" s="37">
        <v>75831</v>
      </c>
      <c r="C43" s="22" t="s">
        <v>68</v>
      </c>
      <c r="D43" s="36">
        <v>2300230</v>
      </c>
      <c r="E43" s="46">
        <v>191686</v>
      </c>
      <c r="F43" s="79">
        <v>191686</v>
      </c>
      <c r="G43" s="46">
        <v>191686</v>
      </c>
      <c r="H43" s="46">
        <f>SUM(E43:G43)</f>
        <v>575058</v>
      </c>
    </row>
    <row r="44" spans="1:8" ht="26.25" thickBot="1">
      <c r="A44" s="6"/>
      <c r="B44" s="34">
        <v>75832</v>
      </c>
      <c r="C44" s="21" t="s">
        <v>64</v>
      </c>
      <c r="D44" s="33">
        <v>2294732</v>
      </c>
      <c r="E44" s="45">
        <v>191228</v>
      </c>
      <c r="F44" s="80">
        <v>191228</v>
      </c>
      <c r="G44" s="45">
        <v>191228</v>
      </c>
      <c r="H44" s="43">
        <f>SUM(E44:G44)</f>
        <v>573684</v>
      </c>
    </row>
    <row r="45" spans="1:8" ht="16.5" thickBot="1">
      <c r="A45" s="11">
        <v>801</v>
      </c>
      <c r="B45" s="28"/>
      <c r="C45" s="18" t="s">
        <v>28</v>
      </c>
      <c r="D45" s="26">
        <f>SUM(D46:D52)</f>
        <v>1776012</v>
      </c>
      <c r="E45" s="26">
        <f>SUM(E46:E52)</f>
        <v>148001</v>
      </c>
      <c r="F45" s="74">
        <f>SUM(F46:F52)</f>
        <v>148001</v>
      </c>
      <c r="G45" s="26">
        <f>SUM(G46:G52)</f>
        <v>148001</v>
      </c>
      <c r="H45" s="26">
        <f>SUM(H46:H52)</f>
        <v>444003</v>
      </c>
    </row>
    <row r="46" spans="1:8" ht="15.75">
      <c r="A46" s="10"/>
      <c r="B46" s="30">
        <v>80101</v>
      </c>
      <c r="C46" s="20" t="s">
        <v>29</v>
      </c>
      <c r="D46" s="31">
        <v>60351</v>
      </c>
      <c r="E46" s="44">
        <v>5029</v>
      </c>
      <c r="F46" s="78">
        <v>5029</v>
      </c>
      <c r="G46" s="44">
        <v>5029</v>
      </c>
      <c r="H46" s="43">
        <f aca="true" t="shared" si="1" ref="H46:H52">SUM(E46:G46)</f>
        <v>15087</v>
      </c>
    </row>
    <row r="47" spans="1:8" ht="15.75">
      <c r="A47" s="2"/>
      <c r="B47" s="35">
        <v>80110</v>
      </c>
      <c r="C47" s="22" t="s">
        <v>30</v>
      </c>
      <c r="D47" s="36">
        <v>1497991</v>
      </c>
      <c r="E47" s="46">
        <v>124833</v>
      </c>
      <c r="F47" s="79">
        <v>124833</v>
      </c>
      <c r="G47" s="46">
        <v>124833</v>
      </c>
      <c r="H47" s="46">
        <f t="shared" si="1"/>
        <v>374499</v>
      </c>
    </row>
    <row r="48" spans="1:8" ht="15.75">
      <c r="A48" s="2"/>
      <c r="B48" s="35">
        <v>80120</v>
      </c>
      <c r="C48" s="22" t="s">
        <v>31</v>
      </c>
      <c r="D48" s="36">
        <v>42794</v>
      </c>
      <c r="E48" s="46">
        <v>3566</v>
      </c>
      <c r="F48" s="79">
        <v>3566</v>
      </c>
      <c r="G48" s="46">
        <v>3566</v>
      </c>
      <c r="H48" s="43">
        <f t="shared" si="1"/>
        <v>10698</v>
      </c>
    </row>
    <row r="49" spans="1:8" ht="15.75">
      <c r="A49" s="3"/>
      <c r="B49" s="37">
        <v>80123</v>
      </c>
      <c r="C49" s="22" t="s">
        <v>60</v>
      </c>
      <c r="D49" s="36">
        <v>2000</v>
      </c>
      <c r="E49" s="46">
        <v>167</v>
      </c>
      <c r="F49" s="79">
        <v>167</v>
      </c>
      <c r="G49" s="46">
        <v>167</v>
      </c>
      <c r="H49" s="46">
        <f t="shared" si="1"/>
        <v>501</v>
      </c>
    </row>
    <row r="50" spans="1:8" ht="15.75">
      <c r="A50" s="2"/>
      <c r="B50" s="35">
        <v>80130</v>
      </c>
      <c r="C50" s="22" t="s">
        <v>56</v>
      </c>
      <c r="D50" s="36">
        <v>143808</v>
      </c>
      <c r="E50" s="46">
        <v>11984</v>
      </c>
      <c r="F50" s="79">
        <v>11984</v>
      </c>
      <c r="G50" s="46">
        <v>11984</v>
      </c>
      <c r="H50" s="43">
        <f t="shared" si="1"/>
        <v>35952</v>
      </c>
    </row>
    <row r="51" spans="1:8" ht="38.25">
      <c r="A51" s="2"/>
      <c r="B51" s="35">
        <v>80140</v>
      </c>
      <c r="C51" s="22" t="s">
        <v>52</v>
      </c>
      <c r="D51" s="36">
        <v>25514</v>
      </c>
      <c r="E51" s="46">
        <v>2126</v>
      </c>
      <c r="F51" s="79">
        <v>2126</v>
      </c>
      <c r="G51" s="46">
        <v>2126</v>
      </c>
      <c r="H51" s="46">
        <f t="shared" si="1"/>
        <v>6378</v>
      </c>
    </row>
    <row r="52" spans="1:8" ht="16.5" thickBot="1">
      <c r="A52" s="7"/>
      <c r="B52" s="32">
        <v>80195</v>
      </c>
      <c r="C52" s="21" t="s">
        <v>3</v>
      </c>
      <c r="D52" s="33">
        <v>3554</v>
      </c>
      <c r="E52" s="45">
        <v>296</v>
      </c>
      <c r="F52" s="80">
        <v>296</v>
      </c>
      <c r="G52" s="45">
        <v>296</v>
      </c>
      <c r="H52" s="43">
        <f t="shared" si="1"/>
        <v>888</v>
      </c>
    </row>
    <row r="53" spans="1:8" ht="16.5" thickBot="1">
      <c r="A53" s="9">
        <v>803</v>
      </c>
      <c r="B53" s="38"/>
      <c r="C53" s="18" t="s">
        <v>73</v>
      </c>
      <c r="D53" s="39">
        <f>SUM(D54)</f>
        <v>49679</v>
      </c>
      <c r="E53" s="39">
        <f>SUM(E54)</f>
        <v>0</v>
      </c>
      <c r="F53" s="75">
        <f>SUM(F54)</f>
        <v>49679</v>
      </c>
      <c r="G53" s="39">
        <f>SUM(G54)</f>
        <v>0</v>
      </c>
      <c r="H53" s="39">
        <f>SUM(H54)</f>
        <v>49679</v>
      </c>
    </row>
    <row r="54" spans="1:8" ht="16.5" thickBot="1">
      <c r="A54" s="8"/>
      <c r="B54" s="40">
        <v>80309</v>
      </c>
      <c r="C54" s="19" t="s">
        <v>72</v>
      </c>
      <c r="D54" s="27">
        <v>49679</v>
      </c>
      <c r="E54" s="43"/>
      <c r="F54" s="77">
        <v>49679</v>
      </c>
      <c r="G54" s="43"/>
      <c r="H54" s="43">
        <f>SUM(E54:G54)</f>
        <v>49679</v>
      </c>
    </row>
    <row r="55" spans="1:8" ht="16.5" thickBot="1">
      <c r="A55" s="11">
        <v>851</v>
      </c>
      <c r="B55" s="28"/>
      <c r="C55" s="18" t="s">
        <v>32</v>
      </c>
      <c r="D55" s="26">
        <f>SUM(D56)</f>
        <v>32000</v>
      </c>
      <c r="E55" s="26">
        <f>SUM(E56)</f>
        <v>2667</v>
      </c>
      <c r="F55" s="74">
        <f>SUM(F56)</f>
        <v>2667</v>
      </c>
      <c r="G55" s="26">
        <f>SUM(G56)</f>
        <v>2667</v>
      </c>
      <c r="H55" s="26">
        <f>SUM(H56)</f>
        <v>8001</v>
      </c>
    </row>
    <row r="56" spans="1:8" ht="51.75" thickBot="1">
      <c r="A56" s="1"/>
      <c r="B56" s="41">
        <v>85156</v>
      </c>
      <c r="C56" s="19" t="s">
        <v>57</v>
      </c>
      <c r="D56" s="27">
        <v>32000</v>
      </c>
      <c r="E56" s="43">
        <v>2667</v>
      </c>
      <c r="F56" s="77">
        <v>2667</v>
      </c>
      <c r="G56" s="43">
        <v>2667</v>
      </c>
      <c r="H56" s="43">
        <f>SUM(E56:G56)</f>
        <v>8001</v>
      </c>
    </row>
    <row r="57" spans="1:8" ht="16.5" thickBot="1">
      <c r="A57" s="11">
        <v>852</v>
      </c>
      <c r="B57" s="28"/>
      <c r="C57" s="18" t="s">
        <v>58</v>
      </c>
      <c r="D57" s="26">
        <f>SUM(D58:D69)</f>
        <v>20528863</v>
      </c>
      <c r="E57" s="26">
        <f>SUM(E58:E69)</f>
        <v>1710737</v>
      </c>
      <c r="F57" s="74">
        <f>SUM(F58:F69)</f>
        <v>1710737</v>
      </c>
      <c r="G57" s="26">
        <f>SUM(G58:G69)</f>
        <v>1710737</v>
      </c>
      <c r="H57" s="26">
        <f>SUM(H58:H69)</f>
        <v>5132211</v>
      </c>
    </row>
    <row r="58" spans="1:8" ht="15.75">
      <c r="A58" s="64"/>
      <c r="B58" s="66">
        <v>85201</v>
      </c>
      <c r="C58" s="54" t="s">
        <v>33</v>
      </c>
      <c r="D58" s="70">
        <v>563509</v>
      </c>
      <c r="E58" s="44">
        <v>46959</v>
      </c>
      <c r="F58" s="78">
        <v>46959</v>
      </c>
      <c r="G58" s="44">
        <v>46959</v>
      </c>
      <c r="H58" s="60">
        <f aca="true" t="shared" si="2" ref="H58:H69">SUM(E58:G58)</f>
        <v>140877</v>
      </c>
    </row>
    <row r="59" spans="1:8" ht="15.75">
      <c r="A59" s="2"/>
      <c r="B59" s="67">
        <v>85202</v>
      </c>
      <c r="C59" s="22" t="s">
        <v>34</v>
      </c>
      <c r="D59" s="71">
        <v>2058300</v>
      </c>
      <c r="E59" s="46">
        <v>171525</v>
      </c>
      <c r="F59" s="79">
        <v>171525</v>
      </c>
      <c r="G59" s="46">
        <v>171525</v>
      </c>
      <c r="H59" s="46">
        <f t="shared" si="2"/>
        <v>514575</v>
      </c>
    </row>
    <row r="60" spans="1:8" ht="15.75">
      <c r="A60" s="2"/>
      <c r="B60" s="67">
        <v>85203</v>
      </c>
      <c r="C60" s="22" t="s">
        <v>35</v>
      </c>
      <c r="D60" s="71">
        <v>272500</v>
      </c>
      <c r="E60" s="46">
        <v>22708</v>
      </c>
      <c r="F60" s="79">
        <v>22708</v>
      </c>
      <c r="G60" s="46">
        <v>22708</v>
      </c>
      <c r="H60" s="46">
        <f t="shared" si="2"/>
        <v>68124</v>
      </c>
    </row>
    <row r="61" spans="1:8" ht="15.75">
      <c r="A61" s="2"/>
      <c r="B61" s="67">
        <v>85204</v>
      </c>
      <c r="C61" s="22" t="s">
        <v>36</v>
      </c>
      <c r="D61" s="71">
        <v>104918</v>
      </c>
      <c r="E61" s="46">
        <v>8743</v>
      </c>
      <c r="F61" s="79">
        <v>8743</v>
      </c>
      <c r="G61" s="46">
        <v>8743</v>
      </c>
      <c r="H61" s="43">
        <f t="shared" si="2"/>
        <v>26229</v>
      </c>
    </row>
    <row r="62" spans="1:8" ht="39" thickBot="1">
      <c r="A62" s="93"/>
      <c r="B62" s="94">
        <v>85212</v>
      </c>
      <c r="C62" s="57" t="s">
        <v>67</v>
      </c>
      <c r="D62" s="95">
        <v>14272000</v>
      </c>
      <c r="E62" s="59">
        <v>1189333</v>
      </c>
      <c r="F62" s="91">
        <v>1189333</v>
      </c>
      <c r="G62" s="59">
        <v>1189333</v>
      </c>
      <c r="H62" s="59">
        <f t="shared" si="2"/>
        <v>3567999</v>
      </c>
    </row>
    <row r="63" spans="1:8" ht="51.75" customHeight="1">
      <c r="A63" s="64"/>
      <c r="B63" s="96">
        <v>85213</v>
      </c>
      <c r="C63" s="54" t="s">
        <v>70</v>
      </c>
      <c r="D63" s="97">
        <v>115000</v>
      </c>
      <c r="E63" s="47">
        <v>9583</v>
      </c>
      <c r="F63" s="92">
        <v>9583</v>
      </c>
      <c r="G63" s="47">
        <v>9583</v>
      </c>
      <c r="H63" s="47">
        <f t="shared" si="2"/>
        <v>28749</v>
      </c>
    </row>
    <row r="64" spans="1:8" ht="27.75" customHeight="1">
      <c r="A64" s="5"/>
      <c r="B64" s="68">
        <v>85214</v>
      </c>
      <c r="C64" s="22" t="s">
        <v>74</v>
      </c>
      <c r="D64" s="72">
        <v>1944000</v>
      </c>
      <c r="E64" s="46">
        <v>162000</v>
      </c>
      <c r="F64" s="79">
        <v>162000</v>
      </c>
      <c r="G64" s="46">
        <v>162000</v>
      </c>
      <c r="H64" s="46">
        <f t="shared" si="2"/>
        <v>486000</v>
      </c>
    </row>
    <row r="65" spans="1:8" ht="15.75">
      <c r="A65" s="2"/>
      <c r="B65" s="67">
        <v>85219</v>
      </c>
      <c r="C65" s="22" t="s">
        <v>37</v>
      </c>
      <c r="D65" s="71">
        <v>695000</v>
      </c>
      <c r="E65" s="46">
        <v>57917</v>
      </c>
      <c r="F65" s="79">
        <v>57917</v>
      </c>
      <c r="G65" s="46">
        <v>57917</v>
      </c>
      <c r="H65" s="44">
        <f t="shared" si="2"/>
        <v>173751</v>
      </c>
    </row>
    <row r="66" spans="1:8" ht="15.75">
      <c r="A66" s="2"/>
      <c r="B66" s="67">
        <v>85226</v>
      </c>
      <c r="C66" s="22" t="s">
        <v>38</v>
      </c>
      <c r="D66" s="71">
        <v>13636</v>
      </c>
      <c r="E66" s="46">
        <v>1136</v>
      </c>
      <c r="F66" s="79">
        <v>1136</v>
      </c>
      <c r="G66" s="46">
        <v>1136</v>
      </c>
      <c r="H66" s="44">
        <f t="shared" si="2"/>
        <v>3408</v>
      </c>
    </row>
    <row r="67" spans="1:8" ht="25.5">
      <c r="A67" s="2"/>
      <c r="B67" s="67">
        <v>85228</v>
      </c>
      <c r="C67" s="22" t="s">
        <v>53</v>
      </c>
      <c r="D67" s="71">
        <v>189000</v>
      </c>
      <c r="E67" s="46">
        <v>15750</v>
      </c>
      <c r="F67" s="79">
        <v>15750</v>
      </c>
      <c r="G67" s="46">
        <v>15750</v>
      </c>
      <c r="H67" s="46">
        <f t="shared" si="2"/>
        <v>47250</v>
      </c>
    </row>
    <row r="68" spans="1:8" ht="15.75">
      <c r="A68" s="3"/>
      <c r="B68" s="67">
        <v>85231</v>
      </c>
      <c r="C68" s="22" t="s">
        <v>48</v>
      </c>
      <c r="D68" s="71">
        <v>40000</v>
      </c>
      <c r="E68" s="46">
        <v>3333</v>
      </c>
      <c r="F68" s="79">
        <v>3333</v>
      </c>
      <c r="G68" s="46">
        <v>3333</v>
      </c>
      <c r="H68" s="44">
        <f t="shared" si="2"/>
        <v>9999</v>
      </c>
    </row>
    <row r="69" spans="1:8" ht="16.5" thickBot="1">
      <c r="A69" s="61"/>
      <c r="B69" s="69">
        <v>85295</v>
      </c>
      <c r="C69" s="57" t="s">
        <v>3</v>
      </c>
      <c r="D69" s="73">
        <v>261000</v>
      </c>
      <c r="E69" s="45">
        <v>21750</v>
      </c>
      <c r="F69" s="80">
        <v>21750</v>
      </c>
      <c r="G69" s="45">
        <v>21750</v>
      </c>
      <c r="H69" s="43">
        <f t="shared" si="2"/>
        <v>65250</v>
      </c>
    </row>
    <row r="70" spans="1:8" ht="26.25" thickBot="1">
      <c r="A70" s="9">
        <v>853</v>
      </c>
      <c r="B70" s="38"/>
      <c r="C70" s="18" t="s">
        <v>59</v>
      </c>
      <c r="D70" s="26">
        <f>SUM(D71:D71)</f>
        <v>140000</v>
      </c>
      <c r="E70" s="26">
        <f>SUM(E71:E71)</f>
        <v>11667</v>
      </c>
      <c r="F70" s="74">
        <f>SUM(F71:F71)</f>
        <v>11667</v>
      </c>
      <c r="G70" s="26">
        <f>SUM(G71:G71)</f>
        <v>11667</v>
      </c>
      <c r="H70" s="26">
        <f>SUM(H71:H71)</f>
        <v>35001</v>
      </c>
    </row>
    <row r="71" spans="1:8" ht="26.25" thickBot="1">
      <c r="A71" s="13"/>
      <c r="B71" s="42">
        <v>85321</v>
      </c>
      <c r="C71" s="20" t="s">
        <v>71</v>
      </c>
      <c r="D71" s="31">
        <v>140000</v>
      </c>
      <c r="E71" s="43">
        <v>11667</v>
      </c>
      <c r="F71" s="77">
        <v>11667</v>
      </c>
      <c r="G71" s="43">
        <v>11667</v>
      </c>
      <c r="H71" s="43">
        <f>SUM(E71:G71)</f>
        <v>35001</v>
      </c>
    </row>
    <row r="72" spans="1:8" ht="16.5" thickBot="1">
      <c r="A72" s="11">
        <v>854</v>
      </c>
      <c r="B72" s="28"/>
      <c r="C72" s="18" t="s">
        <v>39</v>
      </c>
      <c r="D72" s="26">
        <f>SUM(D73:D74)</f>
        <v>345159</v>
      </c>
      <c r="E72" s="26">
        <f>SUM(E73:E74)</f>
        <v>1533</v>
      </c>
      <c r="F72" s="74">
        <f>SUM(F73:F74)</f>
        <v>1533</v>
      </c>
      <c r="G72" s="26">
        <f>SUM(G73:G74)</f>
        <v>328302</v>
      </c>
      <c r="H72" s="26">
        <f>SUM(H73:H74)</f>
        <v>331368</v>
      </c>
    </row>
    <row r="73" spans="1:8" ht="15.75">
      <c r="A73" s="10"/>
      <c r="B73" s="30">
        <v>85410</v>
      </c>
      <c r="C73" s="20" t="s">
        <v>40</v>
      </c>
      <c r="D73" s="31">
        <v>18390</v>
      </c>
      <c r="E73" s="44">
        <v>1533</v>
      </c>
      <c r="F73" s="78">
        <v>1533</v>
      </c>
      <c r="G73" s="44">
        <v>1533</v>
      </c>
      <c r="H73" s="47">
        <f>SUM(E73:G73)</f>
        <v>4599</v>
      </c>
    </row>
    <row r="74" spans="1:8" ht="16.5" thickBot="1">
      <c r="A74" s="7"/>
      <c r="B74" s="32">
        <v>85415</v>
      </c>
      <c r="C74" s="21" t="s">
        <v>41</v>
      </c>
      <c r="D74" s="33">
        <v>326769</v>
      </c>
      <c r="E74" s="45"/>
      <c r="F74" s="80"/>
      <c r="G74" s="45">
        <v>326769</v>
      </c>
      <c r="H74" s="44">
        <f>SUM(E74:G74)</f>
        <v>326769</v>
      </c>
    </row>
    <row r="75" spans="1:8" ht="26.25" thickBot="1">
      <c r="A75" s="11">
        <v>900</v>
      </c>
      <c r="B75" s="28"/>
      <c r="C75" s="18" t="s">
        <v>42</v>
      </c>
      <c r="D75" s="26">
        <f>SUM(D76:D79)</f>
        <v>16944218</v>
      </c>
      <c r="E75" s="26">
        <f>SUM(E76:E79)</f>
        <v>1412019</v>
      </c>
      <c r="F75" s="74">
        <f>SUM(F76:F79)</f>
        <v>1412019</v>
      </c>
      <c r="G75" s="26">
        <f>SUM(G76:G79)</f>
        <v>1412019</v>
      </c>
      <c r="H75" s="26">
        <f>SUM(H76:H79)</f>
        <v>4236057</v>
      </c>
    </row>
    <row r="76" spans="1:8" ht="15.75">
      <c r="A76" s="10"/>
      <c r="B76" s="30">
        <v>90001</v>
      </c>
      <c r="C76" s="20" t="s">
        <v>43</v>
      </c>
      <c r="D76" s="31">
        <v>16520000</v>
      </c>
      <c r="E76" s="44">
        <v>1376667</v>
      </c>
      <c r="F76" s="78">
        <v>1376667</v>
      </c>
      <c r="G76" s="44">
        <v>1376667</v>
      </c>
      <c r="H76" s="47">
        <f>SUM(E76:G76)</f>
        <v>4130001</v>
      </c>
    </row>
    <row r="77" spans="1:8" ht="15.75">
      <c r="A77" s="2"/>
      <c r="B77" s="35">
        <v>90002</v>
      </c>
      <c r="C77" s="22" t="s">
        <v>44</v>
      </c>
      <c r="D77" s="36">
        <v>340400</v>
      </c>
      <c r="E77" s="46">
        <v>28367</v>
      </c>
      <c r="F77" s="79">
        <v>28367</v>
      </c>
      <c r="G77" s="46">
        <v>28367</v>
      </c>
      <c r="H77" s="46">
        <f>SUM(E77:G77)</f>
        <v>85101</v>
      </c>
    </row>
    <row r="78" spans="1:8" ht="38.25">
      <c r="A78" s="3"/>
      <c r="B78" s="35">
        <v>90020</v>
      </c>
      <c r="C78" s="22" t="s">
        <v>62</v>
      </c>
      <c r="D78" s="36">
        <v>4500</v>
      </c>
      <c r="E78" s="46">
        <v>375</v>
      </c>
      <c r="F78" s="79">
        <v>375</v>
      </c>
      <c r="G78" s="46">
        <v>375</v>
      </c>
      <c r="H78" s="44">
        <f>SUM(E78:G78)</f>
        <v>1125</v>
      </c>
    </row>
    <row r="79" spans="1:8" ht="16.5" thickBot="1">
      <c r="A79" s="7"/>
      <c r="B79" s="32">
        <v>90095</v>
      </c>
      <c r="C79" s="21" t="s">
        <v>3</v>
      </c>
      <c r="D79" s="33">
        <v>79318</v>
      </c>
      <c r="E79" s="45">
        <v>6610</v>
      </c>
      <c r="F79" s="80">
        <v>6610</v>
      </c>
      <c r="G79" s="45">
        <v>6610</v>
      </c>
      <c r="H79" s="43">
        <f>SUM(E79:G79)</f>
        <v>19830</v>
      </c>
    </row>
    <row r="80" spans="1:8" ht="26.25" thickBot="1">
      <c r="A80" s="11">
        <v>921</v>
      </c>
      <c r="B80" s="28"/>
      <c r="C80" s="18" t="s">
        <v>45</v>
      </c>
      <c r="D80" s="26">
        <f>SUM(D81:D81)</f>
        <v>32000</v>
      </c>
      <c r="E80" s="26">
        <f>SUM(E81:E81)</f>
        <v>2667</v>
      </c>
      <c r="F80" s="74">
        <f>SUM(F81:F81)</f>
        <v>2667</v>
      </c>
      <c r="G80" s="26">
        <f>SUM(G81:G81)</f>
        <v>2667</v>
      </c>
      <c r="H80" s="26">
        <f>SUM(H81:H81)</f>
        <v>8001</v>
      </c>
    </row>
    <row r="81" spans="1:8" ht="16.5" thickBot="1">
      <c r="A81" s="2"/>
      <c r="B81" s="35">
        <v>92116</v>
      </c>
      <c r="C81" s="22" t="s">
        <v>46</v>
      </c>
      <c r="D81" s="36">
        <v>32000</v>
      </c>
      <c r="E81" s="43">
        <v>2667</v>
      </c>
      <c r="F81" s="77">
        <v>2667</v>
      </c>
      <c r="G81" s="43">
        <v>2667</v>
      </c>
      <c r="H81" s="43">
        <f>SUM(E81:G81)</f>
        <v>8001</v>
      </c>
    </row>
    <row r="82" spans="1:8" ht="43.5" customHeight="1" thickBot="1">
      <c r="A82" s="4"/>
      <c r="B82" s="4"/>
      <c r="C82" s="4" t="s">
        <v>47</v>
      </c>
      <c r="D82" s="23">
        <f>SUM(D80+D75+D72+D70+D57+D55+D53+D45+D39+D31+D28+D26+D21+D17+D14+D10+D8)</f>
        <v>182905567</v>
      </c>
      <c r="E82" s="23">
        <f>SUM(E80+E75+E72+E70+E57+E55+E53+E45+E39+E31+E28+E26+E21+E17+E14+E10+E8)</f>
        <v>20503368</v>
      </c>
      <c r="F82" s="76">
        <f>SUM(F80+F75+F72+F70+F57+F55+F53+F45+F39+F31+F28+F26+F21+F17+F14+F10+F8)</f>
        <v>19330745</v>
      </c>
      <c r="G82" s="23">
        <f>SUM(G80+G75+G72+G70+G57+G55+G53+G45+G39+G31+G28+G26+G21+G17+G14+G10+G8)</f>
        <v>15166474</v>
      </c>
      <c r="H82" s="23">
        <f>SUM(E82:G82)</f>
        <v>55000587</v>
      </c>
    </row>
    <row r="86" ht="15.75">
      <c r="D86" s="24"/>
    </row>
    <row r="87" ht="15.75">
      <c r="D87" s="25"/>
    </row>
    <row r="88" ht="15.75">
      <c r="D88" s="25"/>
    </row>
  </sheetData>
  <mergeCells count="8">
    <mergeCell ref="E5:G5"/>
    <mergeCell ref="H5:H6"/>
    <mergeCell ref="F1:G1"/>
    <mergeCell ref="A3:H3"/>
    <mergeCell ref="A5:A6"/>
    <mergeCell ref="B5:B6"/>
    <mergeCell ref="C5:C6"/>
    <mergeCell ref="D5:D6"/>
  </mergeCells>
  <printOptions/>
  <pageMargins left="0.1968503937007874" right="0.1968503937007874" top="0.5905511811023623" bottom="0.5905511811023623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2006-01-27T13:38:19Z</cp:lastPrinted>
  <dcterms:created xsi:type="dcterms:W3CDTF">2005-09-08T11:20:11Z</dcterms:created>
  <dcterms:modified xsi:type="dcterms:W3CDTF">2006-01-30T07:25:33Z</dcterms:modified>
  <cp:category/>
  <cp:version/>
  <cp:contentType/>
  <cp:contentStatus/>
</cp:coreProperties>
</file>